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ALL" sheetId="1" r:id="rId1"/>
  </sheets>
  <definedNames>
    <definedName name="_xlnm._FilterDatabase" localSheetId="0" hidden="1">ALL!$A$7:$BI$130</definedName>
    <definedName name="_xlnm.Print_Area" localSheetId="0">ALL!$E$122:$AP$130</definedName>
  </definedNames>
  <calcPr calcId="145621"/>
</workbook>
</file>

<file path=xl/calcChain.xml><?xml version="1.0" encoding="utf-8"?>
<calcChain xmlns="http://schemas.openxmlformats.org/spreadsheetml/2006/main">
  <c r="F131" i="1" l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U120" i="1"/>
  <c r="T120" i="1"/>
  <c r="S120" i="1"/>
  <c r="Q120" i="1"/>
  <c r="P120" i="1"/>
  <c r="O120" i="1"/>
  <c r="N120" i="1"/>
  <c r="M120" i="1"/>
  <c r="L120" i="1"/>
  <c r="K120" i="1"/>
  <c r="J120" i="1"/>
  <c r="H120" i="1"/>
  <c r="G120" i="1"/>
  <c r="F120" i="1"/>
  <c r="V115" i="1"/>
  <c r="V114" i="1"/>
  <c r="V113" i="1"/>
  <c r="V112" i="1"/>
  <c r="R112" i="1"/>
  <c r="I112" i="1"/>
  <c r="V111" i="1"/>
  <c r="R111" i="1"/>
  <c r="I111" i="1"/>
  <c r="R110" i="1"/>
  <c r="I110" i="1"/>
  <c r="V109" i="1"/>
  <c r="R109" i="1"/>
  <c r="I109" i="1"/>
  <c r="V108" i="1"/>
  <c r="R108" i="1"/>
  <c r="I108" i="1"/>
  <c r="V107" i="1"/>
  <c r="R107" i="1"/>
  <c r="I107" i="1"/>
  <c r="V106" i="1"/>
  <c r="R106" i="1"/>
  <c r="I106" i="1"/>
  <c r="V105" i="1"/>
  <c r="R105" i="1"/>
  <c r="I105" i="1"/>
  <c r="V104" i="1"/>
  <c r="R104" i="1"/>
  <c r="I104" i="1"/>
  <c r="V103" i="1"/>
  <c r="R103" i="1"/>
  <c r="I103" i="1"/>
  <c r="V102" i="1"/>
  <c r="R102" i="1"/>
  <c r="I102" i="1"/>
  <c r="V101" i="1"/>
  <c r="R101" i="1"/>
  <c r="I101" i="1"/>
  <c r="V100" i="1"/>
  <c r="R100" i="1"/>
  <c r="I100" i="1"/>
  <c r="V99" i="1"/>
  <c r="R99" i="1"/>
  <c r="I99" i="1"/>
  <c r="V98" i="1"/>
  <c r="R98" i="1"/>
  <c r="I98" i="1"/>
  <c r="V97" i="1"/>
  <c r="R97" i="1"/>
  <c r="I97" i="1"/>
  <c r="V96" i="1"/>
  <c r="R96" i="1"/>
  <c r="I96" i="1"/>
  <c r="V95" i="1"/>
  <c r="R95" i="1"/>
  <c r="I95" i="1"/>
  <c r="V94" i="1"/>
  <c r="R94" i="1"/>
  <c r="I94" i="1"/>
  <c r="V93" i="1"/>
  <c r="R93" i="1"/>
  <c r="I93" i="1"/>
  <c r="V92" i="1"/>
  <c r="R92" i="1"/>
  <c r="I92" i="1"/>
  <c r="V91" i="1"/>
  <c r="R91" i="1"/>
  <c r="I91" i="1"/>
  <c r="V90" i="1"/>
  <c r="R90" i="1"/>
  <c r="I90" i="1"/>
  <c r="V89" i="1"/>
  <c r="R89" i="1"/>
  <c r="I89" i="1"/>
  <c r="V88" i="1"/>
  <c r="R88" i="1"/>
  <c r="I88" i="1"/>
  <c r="V87" i="1"/>
  <c r="R87" i="1"/>
  <c r="I87" i="1"/>
  <c r="V86" i="1"/>
  <c r="R86" i="1"/>
  <c r="I86" i="1"/>
  <c r="V85" i="1"/>
  <c r="R85" i="1"/>
  <c r="I85" i="1"/>
  <c r="V84" i="1"/>
  <c r="R84" i="1"/>
  <c r="I84" i="1"/>
  <c r="V83" i="1"/>
  <c r="R83" i="1"/>
  <c r="I83" i="1"/>
  <c r="V82" i="1"/>
  <c r="R82" i="1"/>
  <c r="I82" i="1"/>
  <c r="V81" i="1"/>
  <c r="R81" i="1"/>
  <c r="I81" i="1"/>
  <c r="V80" i="1"/>
  <c r="R80" i="1"/>
  <c r="I80" i="1"/>
  <c r="V79" i="1"/>
  <c r="R79" i="1"/>
  <c r="I79" i="1"/>
  <c r="V78" i="1"/>
  <c r="R78" i="1"/>
  <c r="I78" i="1"/>
  <c r="V77" i="1"/>
  <c r="R77" i="1"/>
  <c r="I77" i="1"/>
  <c r="V76" i="1"/>
  <c r="R76" i="1"/>
  <c r="I76" i="1"/>
  <c r="V75" i="1"/>
  <c r="R75" i="1"/>
  <c r="I75" i="1"/>
  <c r="V74" i="1"/>
  <c r="R74" i="1"/>
  <c r="I74" i="1"/>
  <c r="V73" i="1"/>
  <c r="R73" i="1"/>
  <c r="I73" i="1"/>
  <c r="V72" i="1"/>
  <c r="R72" i="1"/>
  <c r="I72" i="1"/>
  <c r="V71" i="1"/>
  <c r="R71" i="1"/>
  <c r="I71" i="1"/>
  <c r="V70" i="1"/>
  <c r="R70" i="1"/>
  <c r="I70" i="1"/>
  <c r="V69" i="1"/>
  <c r="R69" i="1"/>
  <c r="I69" i="1"/>
  <c r="V68" i="1"/>
  <c r="R68" i="1"/>
  <c r="I68" i="1"/>
  <c r="V67" i="1"/>
  <c r="R67" i="1"/>
  <c r="I67" i="1"/>
  <c r="V66" i="1"/>
  <c r="R66" i="1"/>
  <c r="I66" i="1"/>
  <c r="V65" i="1"/>
  <c r="R65" i="1"/>
  <c r="I65" i="1"/>
  <c r="V64" i="1"/>
  <c r="R64" i="1"/>
  <c r="I64" i="1"/>
  <c r="V63" i="1"/>
  <c r="R63" i="1"/>
  <c r="I63" i="1"/>
  <c r="V62" i="1"/>
  <c r="R62" i="1"/>
  <c r="I62" i="1"/>
  <c r="V61" i="1"/>
  <c r="R61" i="1"/>
  <c r="I61" i="1"/>
  <c r="V60" i="1"/>
  <c r="R60" i="1"/>
  <c r="I60" i="1"/>
  <c r="V59" i="1"/>
  <c r="R59" i="1"/>
  <c r="I59" i="1"/>
  <c r="V58" i="1"/>
  <c r="R58" i="1"/>
  <c r="I58" i="1"/>
  <c r="V57" i="1"/>
  <c r="R57" i="1"/>
  <c r="I57" i="1"/>
  <c r="V56" i="1"/>
  <c r="R56" i="1"/>
  <c r="I56" i="1"/>
  <c r="V55" i="1"/>
  <c r="R55" i="1"/>
  <c r="I55" i="1"/>
  <c r="V54" i="1"/>
  <c r="R54" i="1"/>
  <c r="I54" i="1"/>
  <c r="V53" i="1"/>
  <c r="R53" i="1"/>
  <c r="I53" i="1"/>
  <c r="V52" i="1"/>
  <c r="R52" i="1"/>
  <c r="I52" i="1"/>
  <c r="V51" i="1"/>
  <c r="R51" i="1"/>
  <c r="I51" i="1"/>
  <c r="V50" i="1"/>
  <c r="R50" i="1"/>
  <c r="I50" i="1"/>
  <c r="V49" i="1"/>
  <c r="R49" i="1"/>
  <c r="I49" i="1"/>
  <c r="V48" i="1"/>
  <c r="R48" i="1"/>
  <c r="I48" i="1"/>
  <c r="V47" i="1"/>
  <c r="R47" i="1"/>
  <c r="I47" i="1"/>
  <c r="V46" i="1"/>
  <c r="R46" i="1"/>
  <c r="I46" i="1"/>
  <c r="V45" i="1"/>
  <c r="R45" i="1"/>
  <c r="I45" i="1"/>
  <c r="V44" i="1"/>
  <c r="R44" i="1"/>
  <c r="I44" i="1"/>
  <c r="V43" i="1"/>
  <c r="R43" i="1"/>
  <c r="I43" i="1"/>
  <c r="V42" i="1"/>
  <c r="R42" i="1"/>
  <c r="I42" i="1"/>
  <c r="V41" i="1"/>
  <c r="R41" i="1"/>
  <c r="I41" i="1"/>
  <c r="V40" i="1"/>
  <c r="R40" i="1"/>
  <c r="I40" i="1"/>
  <c r="V39" i="1"/>
  <c r="R39" i="1"/>
  <c r="I39" i="1"/>
  <c r="V38" i="1"/>
  <c r="R38" i="1"/>
  <c r="I38" i="1"/>
  <c r="V37" i="1"/>
  <c r="R37" i="1"/>
  <c r="I37" i="1"/>
  <c r="V36" i="1"/>
  <c r="R36" i="1"/>
  <c r="I36" i="1"/>
  <c r="V35" i="1"/>
  <c r="R35" i="1"/>
  <c r="I35" i="1"/>
  <c r="V34" i="1"/>
  <c r="R34" i="1"/>
  <c r="I34" i="1"/>
  <c r="V33" i="1"/>
  <c r="R33" i="1"/>
  <c r="I33" i="1"/>
  <c r="V32" i="1"/>
  <c r="R32" i="1"/>
  <c r="I32" i="1"/>
  <c r="V31" i="1"/>
  <c r="R31" i="1"/>
  <c r="I31" i="1"/>
  <c r="V30" i="1"/>
  <c r="R30" i="1"/>
  <c r="I30" i="1"/>
  <c r="V29" i="1"/>
  <c r="R29" i="1"/>
  <c r="I29" i="1"/>
  <c r="V28" i="1"/>
  <c r="R28" i="1"/>
  <c r="I28" i="1"/>
  <c r="V27" i="1"/>
  <c r="R27" i="1"/>
  <c r="I27" i="1"/>
  <c r="V26" i="1"/>
  <c r="R26" i="1"/>
  <c r="I26" i="1"/>
  <c r="V25" i="1"/>
  <c r="R25" i="1"/>
  <c r="I25" i="1"/>
  <c r="V24" i="1"/>
  <c r="R24" i="1"/>
  <c r="I24" i="1"/>
  <c r="V23" i="1"/>
  <c r="R23" i="1"/>
  <c r="I23" i="1"/>
  <c r="V22" i="1"/>
  <c r="R22" i="1"/>
  <c r="I22" i="1"/>
  <c r="V21" i="1"/>
  <c r="R21" i="1"/>
  <c r="I21" i="1"/>
  <c r="V20" i="1"/>
  <c r="R20" i="1"/>
  <c r="I20" i="1"/>
  <c r="V19" i="1"/>
  <c r="R19" i="1"/>
  <c r="I19" i="1"/>
  <c r="V18" i="1"/>
  <c r="R18" i="1"/>
  <c r="I18" i="1"/>
  <c r="V17" i="1"/>
  <c r="R17" i="1"/>
  <c r="I17" i="1"/>
  <c r="V16" i="1"/>
  <c r="R16" i="1"/>
  <c r="I16" i="1"/>
  <c r="V15" i="1"/>
  <c r="R15" i="1"/>
  <c r="I15" i="1"/>
  <c r="V14" i="1"/>
  <c r="R14" i="1"/>
  <c r="I14" i="1"/>
  <c r="V13" i="1"/>
  <c r="R13" i="1"/>
  <c r="I13" i="1"/>
  <c r="V12" i="1"/>
  <c r="R12" i="1"/>
  <c r="I12" i="1"/>
  <c r="V11" i="1"/>
  <c r="R11" i="1"/>
  <c r="I11" i="1"/>
  <c r="V10" i="1"/>
  <c r="R10" i="1"/>
  <c r="I10" i="1"/>
  <c r="V9" i="1"/>
  <c r="R9" i="1"/>
  <c r="I9" i="1"/>
  <c r="V8" i="1"/>
  <c r="V120" i="1" s="1"/>
  <c r="R8" i="1"/>
  <c r="R120" i="1" s="1"/>
  <c r="I8" i="1"/>
  <c r="I120" i="1" l="1"/>
</calcChain>
</file>

<file path=xl/sharedStrings.xml><?xml version="1.0" encoding="utf-8"?>
<sst xmlns="http://schemas.openxmlformats.org/spreadsheetml/2006/main" count="532" uniqueCount="320">
  <si>
    <t>ඇමුණුම්-02</t>
  </si>
  <si>
    <t>නිවිතිගල</t>
  </si>
  <si>
    <t>අනු අංකය</t>
  </si>
  <si>
    <t>අරමුදල් මුලාශ්‍රය</t>
  </si>
  <si>
    <t>සිංහල</t>
  </si>
  <si>
    <t>ඉංශ්‍රිසි</t>
  </si>
  <si>
    <t>ග්‍රාම නිළධාරි වසම</t>
  </si>
  <si>
    <t>ව්‍යාපෘති</t>
  </si>
  <si>
    <t>ප්‍රතිපාදන</t>
  </si>
  <si>
    <t>‍භෞතික ප්‍රගතිය(ව්‍යාපෘති සංඛ්‍යාව)</t>
  </si>
  <si>
    <t>වියදම(රු)</t>
  </si>
  <si>
    <t>අතැති බිල්පත් වටිනාකම (රු.)
(පරි. වියදම් සමඟ)</t>
  </si>
  <si>
    <t>ප්‍රතිලාභීන්</t>
  </si>
  <si>
    <t>අනුමත ව්‍යාපෘති සංඛ්‍යාව</t>
  </si>
  <si>
    <t>අංශ අනුව මුළු වර්ගීකරණය</t>
  </si>
  <si>
    <t>වෙන් කල ප්‍රතිපාදන</t>
  </si>
  <si>
    <t>අංශ අනුව මුළු වර්ගීකරණය ප්‍රතිපාදන</t>
  </si>
  <si>
    <t>A</t>
  </si>
  <si>
    <t>B</t>
  </si>
  <si>
    <t>C</t>
  </si>
  <si>
    <t>D</t>
  </si>
  <si>
    <t>E</t>
  </si>
  <si>
    <t>F</t>
  </si>
  <si>
    <t>G</t>
  </si>
  <si>
    <t>ඉදි කිරිම්</t>
  </si>
  <si>
    <t>භාණ්ඩ සේවා මිලදී ගැනීම්</t>
  </si>
  <si>
    <t>පුහුණු</t>
  </si>
  <si>
    <t>මුළු එකතුව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</si>
  <si>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</si>
  <si>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</si>
  <si>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</si>
  <si>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</si>
  <si>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</si>
  <si>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</si>
  <si>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</si>
  <si>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</si>
  <si>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</si>
  <si>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r>
      <t>ඇස්තමේන්තු අනුමත කර ඇති අතර ලංසු ලේඛන සකස් කර ඇත(</t>
    </r>
    <r>
      <rPr>
        <sz val="11"/>
        <color theme="1"/>
        <rFont val="Calibri"/>
        <family val="2"/>
        <scheme val="minor"/>
      </rPr>
      <t>B1</t>
    </r>
    <r>
      <rPr>
        <sz val="11"/>
        <color theme="1"/>
        <rFont val="Iskoola Pota"/>
        <family val="2"/>
      </rPr>
      <t>)</t>
    </r>
  </si>
  <si>
    <r>
      <t>මිල කැඳවීම්/ලංසු කැඳවීම (</t>
    </r>
    <r>
      <rPr>
        <sz val="11"/>
        <color theme="1"/>
        <rFont val="Calibri"/>
        <family val="2"/>
        <scheme val="minor"/>
      </rPr>
      <t>B2</t>
    </r>
    <r>
      <rPr>
        <sz val="11"/>
        <color theme="1"/>
        <rFont val="Iskoola Pota"/>
        <family val="2"/>
      </rPr>
      <t>)</t>
    </r>
  </si>
  <si>
    <r>
      <t>මිලගනන් ලැබීම/ලංසු ලැබීම(</t>
    </r>
    <r>
      <rPr>
        <sz val="11"/>
        <color theme="1"/>
        <rFont val="Calibri"/>
        <family val="2"/>
        <scheme val="minor"/>
      </rPr>
      <t>B3</t>
    </r>
    <r>
      <rPr>
        <sz val="11"/>
        <color theme="1"/>
        <rFont val="Iskoola Pota"/>
        <family val="2"/>
      </rPr>
      <t>)</t>
    </r>
  </si>
  <si>
    <r>
      <t>කොන්ත්‍රාත් පිරිනැමිම(</t>
    </r>
    <r>
      <rPr>
        <sz val="11"/>
        <color theme="1"/>
        <rFont val="Calibri"/>
        <family val="2"/>
        <scheme val="minor"/>
      </rPr>
      <t>B4</t>
    </r>
    <r>
      <rPr>
        <sz val="11"/>
        <color theme="1"/>
        <rFont val="Iskoola Pota"/>
        <family val="2"/>
      </rPr>
      <t>)</t>
    </r>
  </si>
  <si>
    <t>මුදල් ආර්ථික හා ප්‍රතිපත්ති සංවර්ධන අමාත්‍යාංශය(ග්‍රාමිය යටිතල)</t>
  </si>
  <si>
    <t>කිරිබත්ගල විද්‍යාලය අසලින් කරව්ව ගමට පිවිසෙන මාර්ගය කොන්ක්‍රිට් කිරීම</t>
  </si>
  <si>
    <t xml:space="preserve">Concreting the road Kiribathgala college leading to  near Karavva village </t>
  </si>
  <si>
    <t>වන්නියවත්ත</t>
  </si>
  <si>
    <t>ගඟසිරි මාවත ජිවානන්ද මහතාගේ නිවස අසල සිට ඉදිරියට ඇති මාර්ගය අපහසු ස්ථාන කොන්ක්‍රිට් කිරීම</t>
  </si>
  <si>
    <t>Concreting the road from near the house of Mr. Jivananda on Gangasiri Mawatha to the difficult places</t>
  </si>
  <si>
    <t>හල්කඳලිය</t>
  </si>
  <si>
    <t>උඩ කරවිට අතුකෝරල ගම්මානයේ දෙලෙන් එගොඩ කොටස කොන්ක්‍රිට් කිරීම</t>
  </si>
  <si>
    <t>Concreting of the other side of the river at Athukorala village in Uda Karawita</t>
  </si>
  <si>
    <t>උඩ කරවිට</t>
  </si>
  <si>
    <t>පොල්වත්ත ගෙපෙල ප්‍රධාන මාර්ගය කොන්ක්‍රිට් කිරීම</t>
  </si>
  <si>
    <t>Concreting of Polwatta Gepela main road</t>
  </si>
  <si>
    <t>වටාපොත</t>
  </si>
  <si>
    <t>එගොඩ නිවිතිගල ගලඋඩ වත්ත තිරිවානගල හේනට පිවිසෙන මාර්ගය කොන්ක්‍රිට් කිරීම</t>
  </si>
  <si>
    <t>Concreting the road leading to Egoda Nivithigala Galaudawatta Thirivanagala Hena</t>
  </si>
  <si>
    <t>පිංකන්ද නො 02 ප්‍රධාන මාර්ගයේ සිට පන්සල දක්වා මාර්ගය කොන්ක්‍රිට් කිරීම</t>
  </si>
  <si>
    <t>Concreting the road from Pinkanda No. 02 main road to the temple</t>
  </si>
  <si>
    <t>පිංකන්ද</t>
  </si>
  <si>
    <t>දොලෙස්වල කන්ද පොල්ගස්වත්ත මාර්ගයේ බැවුම් සහිත අපහසු ස්ථාන කොන්ක්‍රිට් කිරීම හා බෝක්කුවක් ඉදි කිරිම</t>
  </si>
  <si>
    <t>Concreting difficult areas with slopes on Doleswala Kanda Polgaswatta road and constructing a culvert</t>
  </si>
  <si>
    <t>දොලොස්වල කන්ද</t>
  </si>
  <si>
    <t>පාතකඩ රුයිගල මාර්ගය උඩ කොටස සංවර්ධන කිරීම</t>
  </si>
  <si>
    <t>Development of the upper part of the Pathakada Raigala road</t>
  </si>
  <si>
    <t>පාතකඩ</t>
  </si>
  <si>
    <t>දෙල්වල හේනයායේ සිට උදාකල ගම්මානය (පහල කන්ද) දක්වා මාර්ගය කොන්ක්‍රිට් කිරීම</t>
  </si>
  <si>
    <t>Concreting the road from Delwala Henayaya to Udakala village (Pahala Kanda)</t>
  </si>
  <si>
    <t>දෙල්වල</t>
  </si>
  <si>
    <t>ලියනෙක් කන්ද අරම්බඩ නුග ගහයට හේන සිට නුග ගහ යට දොල දක්වා මාර්ගය කොන්ක්‍රිට් කිරීම</t>
  </si>
  <si>
    <t>Concreting the road from Hena to Nuga Gaha at the beginning of Liyanek Kanda to Nuga Gaha Yata Dola</t>
  </si>
  <si>
    <t>පනහැටගල</t>
  </si>
  <si>
    <t>පිංකන්ද නො 01 අක්කර 10 කැල්ල නිලවීර මහතාගේ නිවස අසලින් ඇති මාර්ග කොන්ක්‍රිට් කිරීම</t>
  </si>
  <si>
    <t xml:space="preserve">Concreting the road near the house of Mr.Nilaweera  Pinkanda No. 01 10 acre Kella </t>
  </si>
  <si>
    <t>එරබද්ද නවන්ගොඩ මාර්ග කොන්ක්‍රිට් කිරීම</t>
  </si>
  <si>
    <t>Concreting of Erabadda Nawangoda roads</t>
  </si>
  <si>
    <t>නොරගල්ල</t>
  </si>
  <si>
    <t>දොලොස්වල හෙට්ටිගෙදර පාරේ සිට දොලොස්වල වත්ත දක්වා මාර්ගය කොන්ක්‍රිට් කිරිම</t>
  </si>
  <si>
    <t>Concreting the road from Doloswala Hettigedara road to Doloswala estate</t>
  </si>
  <si>
    <t>දොලොස්වල</t>
  </si>
  <si>
    <t>අළුපත වඩුවන්ගේ මාර්ගය කොන්ක්‍රිට් කිරිම</t>
  </si>
  <si>
    <t xml:space="preserve">Concreting the road of Alupatha waduwange </t>
  </si>
  <si>
    <t>පාකකඩ</t>
  </si>
  <si>
    <t>අම්බලන්දෙණිය නව නිවාස යෝජනා ක්‍රමයට යන මාර්ගය කොන්ක්‍රිට් කිරිම</t>
  </si>
  <si>
    <t>Concreting the road leading to the new housing scheme in Ambalandeniya</t>
  </si>
  <si>
    <t>කරවිට රුවන්සිරිපුර කන්ද වත්ත මාර්ග කොන්ක්‍රිට් කිරිම</t>
  </si>
  <si>
    <t>Concreting of Karawita Ruwansiripura Kandawatta road</t>
  </si>
  <si>
    <t>හොරණෑකාර කන්ද</t>
  </si>
  <si>
    <t>පොල්වත්ත කැලේ පහල කොටස කොන්ක්‍රිට් කිරිම</t>
  </si>
  <si>
    <t>Concreting the of pahala kotasa Polwatta kele</t>
  </si>
  <si>
    <t>මුදල් ආර්ථික හා ප්‍රතිපත්ති සංවර්ධන අමාත්‍යාංශය(සපිර ගමක්)</t>
  </si>
  <si>
    <t xml:space="preserve"> නව ගම්මාන මාර්ගය  සංවර්ධනය කිරිම.</t>
  </si>
  <si>
    <t>Development of  nawagammana road.</t>
  </si>
  <si>
    <t>තේ කොළනිය මාර්ගය  සංවර්ධනය කිරිම</t>
  </si>
  <si>
    <t>Development of Tea Colony Road</t>
  </si>
  <si>
    <t>දෑල බීර වත්ත මාර්ගය  සංවර්ධනය කිරිම .</t>
  </si>
  <si>
    <t>Development of Dela Beerawatta Road.</t>
  </si>
  <si>
    <t>දොළොස්වල කන්ද එන්. රණසිංහ මහතාගේ නිවස අසල සිට විජේසිරි මහතාගේ නිවස දක්වා මාර්ගය සංවර්ධනය කිරිම</t>
  </si>
  <si>
    <t>Development of the road from near Doloswalakanda Mr.N. Ranasinghe's house to Mr. Wijesiri's house</t>
  </si>
  <si>
    <t xml:space="preserve">දොළොස්වල කන්ද </t>
  </si>
  <si>
    <t>වත්තහේන පන්සල හරහා තිබෙන මාර්ගයේ සාලින්ද මහතාගේ නිවස අසල සිට රංජිත් මහතාගේ නිවස දක්වා මාර්ගය සංවර්ධනය කිරීම.</t>
  </si>
  <si>
    <t>Development of the road from Mr. Salinda's house to Mr. Ranjith's house on the road through Wattahena temple.</t>
  </si>
  <si>
    <t>පිටකැලය ගම ශ්‍රී රාහුල මාවත ආරම්භයේ සිට ඉදිරියට සංවර්ධනය කිරීම.</t>
  </si>
  <si>
    <t>Development of Pitakelaya village from the beginning of Sri Rahula Mawatha.</t>
  </si>
  <si>
    <t>දොළොස්වල වත්ත නො, 01 තේ කොටස නව නිවාස වලට යන මාර්ගයේ කොන්ක්‍රීට් කර අවසන් කළ ස්ථානයේ සිට ඉදිරියට සංවර්ධනය කිරීම.</t>
  </si>
  <si>
    <t>Further development of Doloswala Estate No. 01 Tea from the place where the road leading to the new houses was concreted and completed.</t>
  </si>
  <si>
    <t>දම්පහල බෝධිය අසල මාර්ගය සංවර්ධනය කිරීම.</t>
  </si>
  <si>
    <t>Development of road near Dampahala Bo tree.</t>
  </si>
  <si>
    <t>පහල කරවිට</t>
  </si>
  <si>
    <t>ලෝකදෙණිය විදුහල අසලින් කන්ද  උඩ මාර්ගය සංවර්ධනය කිරීම.</t>
  </si>
  <si>
    <t>Development of Kanda Upper road near Lokadeniya Vidyalaya.</t>
  </si>
  <si>
    <t>කොළණි කොටසට යන මාර්ගය  සංවර්ධනය කිරීම.</t>
  </si>
  <si>
    <t>Development of the road leading to the Colony section.</t>
  </si>
  <si>
    <t>මිහිරිගල්දොළ පාලම අසල සිට ගඟ අද්දරහේන මාර්ගය සංවර්ධනය කිරීම.</t>
  </si>
  <si>
    <t>Development of Ganga Addarahena road from near Mihirigaldola bridge</t>
  </si>
  <si>
    <t xml:space="preserve">බණ්ඩාරවත්ත මාර්ගය මුල කොටස සංවර්ධනය කිරීම </t>
  </si>
  <si>
    <t>Development of the State Plain Road.</t>
  </si>
  <si>
    <t>දොඹගම්මන</t>
  </si>
  <si>
    <t>දොඹගම්මන ජනපදය පහල පැරණි දුම්රිය මාර්ගයට සමාන්තරව දිවෙන මාර්ගය සංවර්ධනය කිරීම</t>
  </si>
  <si>
    <t>Development of the Colony Central Road.</t>
  </si>
  <si>
    <t>කුකුළුගල පරණ ගම්මානයේ  මාර්ගය සංවර්ධනය කිරීම.</t>
  </si>
  <si>
    <t>Road development of Kukulugala old village.</t>
  </si>
  <si>
    <t>දොඹගම්මන රෝහල අසල සිට ප්‍රජාශාලාව දක්වා මාර්ගයේ  ඉතිරි කොටස  සංවර්ධනය කිරීම.</t>
  </si>
  <si>
    <t>Development of the rest of the road from near Dombagammana Hospital to Community Hall.</t>
  </si>
  <si>
    <t>පහලවත්ත මාර්ගය  සංවර්ධනය කිරීම.</t>
  </si>
  <si>
    <t>Development of Pahalawatta Road.</t>
  </si>
  <si>
    <t xml:space="preserve">ප්‍රජාශාලාව ඉදිරිපිට සිට ප්‍රධාන මාර්ගයේ බුදු මැදුර හා කෝවිල ඉඩම කෙලවර වන ස්ථානය දක්වා කාණු පද්ධතිය සංවර්ධනය කිරීම. </t>
  </si>
  <si>
    <t>Development of drainage system from the front of the community hall to the end of the Buddha Medura and Kovil land on the main road.</t>
  </si>
  <si>
    <r>
      <t>නිවි: පිංකන්ද නො:0</t>
    </r>
    <r>
      <rPr>
        <sz val="11"/>
        <color theme="1"/>
        <rFont val="Times New Roman"/>
        <family val="1"/>
      </rPr>
      <t>2</t>
    </r>
    <r>
      <rPr>
        <sz val="11"/>
        <color theme="1"/>
        <rFont val="Iskoola Pota"/>
        <family val="2"/>
      </rPr>
      <t xml:space="preserve"> පන්සල පාර සංවර්ධනය කිරීම.</t>
    </r>
  </si>
  <si>
    <t>New: Development of Pinkanda No: 02 Temple Road.</t>
  </si>
  <si>
    <t>නිවි පිංකන්ද  නො 01 අඹේගල දයාරත්න මහතාගේ නිවස අසල මාර්ගය සංවර්ධනය කිරීම</t>
  </si>
  <si>
    <t>Development of the road near the house of  Nivi Pinkanda No. 01 Mr. Ambegala Dayaratne</t>
  </si>
  <si>
    <t>පරණවත්ත බද්දෙගේ වත්ත මාර්ගය  සංවර්ධනය කිරීම.</t>
  </si>
  <si>
    <t>Development of Paranawatta Baddege Estate Road.</t>
  </si>
  <si>
    <t>උඩ  කරවිට</t>
  </si>
  <si>
    <t>පරණවත්ත සූරවත්ත බෝධිය අසල සිට මාර්ගය ඉදිරියට  සංවර්ධනය කිරීම.</t>
  </si>
  <si>
    <t>Further development of the road from near Paranawatta Surawatta Bo tree.</t>
  </si>
  <si>
    <t>උඩ - කරවිට පිංකන්ද වත්ත චන්ද්‍රකුමාර මහතාගේ බංගලාව අසල සිට  සංවර්ධනය කිරීම.</t>
  </si>
  <si>
    <t>Uda - Karavita Pinkanda Estate Development from near Mr. Chandrarakumara's bungalow.</t>
  </si>
  <si>
    <t>මණ්ඩාදොළ වත්තහේන මාර්ගයේ අපහසු ස්ථාන සංවර්ධනය කිරීම.</t>
  </si>
  <si>
    <t>Development of difficult places on the Mandadola Wattahena road.</t>
  </si>
  <si>
    <t>කොළඹුගම</t>
  </si>
  <si>
    <t>පහළකන්ද පිටකන්ද මාර්ගයේ ඉතිරි කොටස සංවර්ධනය කිරීම.</t>
  </si>
  <si>
    <t>Development of the rest of the Pahalakanda Pitakanda road.</t>
  </si>
  <si>
    <t>කොළොම්ඹුගම නො:03 හඟරංදෙනිය මාර්ගයේ ඉහළ කොටස සංවර්ධනය කිරීම.</t>
  </si>
  <si>
    <t>Development of the upper part of the Colombogama-Hangarandeniya road.</t>
  </si>
  <si>
    <t>ඕවිලාන ක්‍රිඩා පිටිය මාර්ගය සිරිබෝධිය දක්වා සංවර්ධනය කිරීම.</t>
  </si>
  <si>
    <t>Development of Ovilana Sports Ground Road up to Siribodhi.</t>
  </si>
  <si>
    <r>
      <t xml:space="preserve">සිදුරුපිටිය හොරකඳවල මාර්ගයේ දොළොස්වල මායිම වන දොඹගහවිට ඇළ අසල සිට ඉදිරියට 360 </t>
    </r>
    <r>
      <rPr>
        <sz val="11"/>
        <color theme="1"/>
        <rFont val="Calibri"/>
        <family val="2"/>
        <scheme val="minor"/>
      </rPr>
      <t xml:space="preserve">m </t>
    </r>
    <r>
      <rPr>
        <sz val="11"/>
        <color theme="1"/>
        <rFont val="Iskoola Pota"/>
        <family val="2"/>
      </rPr>
      <t xml:space="preserve"> සංවර්ධනය කිරීම.</t>
    </r>
  </si>
  <si>
    <t>Development of 360 m from Dombagahawita canal, which is the twelfth boundary of Sidurupitiya Horakandawala road, forward.</t>
  </si>
  <si>
    <t>දොළොස්වල</t>
  </si>
  <si>
    <t>දොළේගෙදරවත්ත මාර්ගය සංවර්ධනය කිරීම</t>
  </si>
  <si>
    <t>Development of Dolegarawatta Road</t>
  </si>
  <si>
    <t>මී මැස්සාගොඩ මාර්ගය සංවර්ධනය කිරීම</t>
  </si>
  <si>
    <t>Development of Meemassagoda Road</t>
  </si>
  <si>
    <t>හීල්පින්න ගම්මානයට පිවිසෙන මාර්ගය සංවර්ධනය කිරීම</t>
  </si>
  <si>
    <t>Development of access road to Heelpinna village</t>
  </si>
  <si>
    <t>වැලිහිඳ මාර්ගය අපහසු ස්ථාන  සංවර්ධනය කිරීම</t>
  </si>
  <si>
    <t>Development of Welihinda road difficult places</t>
  </si>
  <si>
    <t>කිරිබත්ගල</t>
  </si>
  <si>
    <t>කිරිබත්ගල රාජමුල්ල මාර්ගය අපහසු ස්ථාන  සංවර්ධනය කිරීම</t>
  </si>
  <si>
    <t>Development of Kiribathgala Rajamulla road difficult places</t>
  </si>
  <si>
    <t>කිරිබත්ගල හේන්යාය මාර්ගය අපහසු ස්ථාන  සංවර්ධනය කිරීම</t>
  </si>
  <si>
    <t>Development of Kiribathgala Henyaya road difficult places</t>
  </si>
  <si>
    <t>කිරිබත්ගල කරව්ව මාර්ගයේ අපහසු ස්ථාන සංවර්ධන කිරීම</t>
  </si>
  <si>
    <t>Modernization of Lower Kiribathgala Drinking Water Project</t>
  </si>
  <si>
    <t>කිරිබත්ගල වැලිහිද  මාර්ගය  සංවර්ධනය කිරීම(දළු මඩුව පහළ අපහසු කොටස )</t>
  </si>
  <si>
    <t>Development of Kiribathgala Welihida Road (Difficult part below the leaf shed)</t>
  </si>
  <si>
    <t>ගමේකන්ද අම්මුඩුගුලන පාර (අලුත් පාර) අපහසු ස්ථාන සංවර්ධනය කිරීම</t>
  </si>
  <si>
    <t>Development of difficult places at Gamekanda Ammudugulana Road (New Road)</t>
  </si>
  <si>
    <t>ලවන හේන මාර්ගය සුසාන භූමිය අවසානයේ සිට ඉදිරියට සංවර්ධනය කිරීම</t>
  </si>
  <si>
    <t>Development of Lavana Hena Road Cemetery from the end to the next</t>
  </si>
  <si>
    <t>පිංවත්ත මාර්ගය බෝක්කුව සමග සංවර්ධනය කිරීම</t>
  </si>
  <si>
    <t>Development of Pinwatta road with culvert</t>
  </si>
  <si>
    <t>මාරපන වත්ත මාර්ගය සංවර්ධනය කිරීම</t>
  </si>
  <si>
    <t>Development of Marapanawatta road</t>
  </si>
  <si>
    <t>එරබද්ද</t>
  </si>
  <si>
    <t>පැලමණ්ඩිය වත්ත  මාර්ගය සංවර්ධනය කිරීම</t>
  </si>
  <si>
    <t>Development of Palamandiya watta Road</t>
  </si>
  <si>
    <t>නව ගම්මාන මාර්ගය සංවර්ධනය කිරීම</t>
  </si>
  <si>
    <t>Development of new village road</t>
  </si>
  <si>
    <t>Development of the first section of the Bandarawatta road</t>
  </si>
  <si>
    <t>පෑබොටුව</t>
  </si>
  <si>
    <t>හපුගහවෙල මාර්ගය නාරදොල දක්වා සංවර්ධනය කිරීම</t>
  </si>
  <si>
    <t>Development of Hapugahawela road to Naradola</t>
  </si>
  <si>
    <t>උඩ පෑබොටුව අශෝකාරාම මාර්ගය සංවර්ධනය කිරීම</t>
  </si>
  <si>
    <t>Development of Uda Pabotuwa Asokarama Road</t>
  </si>
  <si>
    <t>කිරිගස්වත්ත  හපුගහවෙල මාර්ගය සංවර්ධනය කිරීම</t>
  </si>
  <si>
    <t>Development of Kirigaswatta Hapugahawela road</t>
  </si>
  <si>
    <t>උතුර පාර ඉතිරි කොටස ඉදිරියට  සංවර්ධනය කිරීම</t>
  </si>
  <si>
    <t>Further development of the remaining section of North Road</t>
  </si>
  <si>
    <t>තුත්තිරිපිටිය</t>
  </si>
  <si>
    <t>උතුර පාරෙන් ගොඩගන්කන්ද හේන්යාය පාර සංවර්ධනය කිරීම</t>
  </si>
  <si>
    <t>Development of Godagankanda Henyaya Road from North Road</t>
  </si>
  <si>
    <t>පිංකන්ද වත්ත වතු නිවාස වලට පිවිසෙන මාර්ගය සංවර්ධන කිරීම</t>
  </si>
  <si>
    <t>Implementation of Lelgala Water Project</t>
  </si>
  <si>
    <t>තිප්පල හේනයාාය පිට්ටනිය අසලින් ආර්.ඒ පොඩි නිලමේ මහතාගේ නිවස දෙසට ඇති අතුරු මාර්ගය සංවර්ධන කිරීම</t>
  </si>
  <si>
    <t>Implementation of Gulanawatta Water Project</t>
  </si>
  <si>
    <t>වතුපිටිය විහාරස්ථානයට පිවිසෙන  මාර්ගය සංවර්ධනය කිරීම</t>
  </si>
  <si>
    <t>Development of access road to Wathupitiya temple</t>
  </si>
  <si>
    <t>වතුපිටිය</t>
  </si>
  <si>
    <t>ධම්මරතන මාවත හා අඹගහතැන්න යාවෙන මාර්ගය  සංවර්ධනය කළ තැන සිට ඉදිරියට  සංවර්ධනය කිරීම</t>
  </si>
  <si>
    <t>Development of Dhammaratana Mawatha and Ambagahatenna link road from where it was developed</t>
  </si>
  <si>
    <t>උඩ වතුපිටිය වලකඩපල්ල බෝක්කුව සමඟ මාර්ගය සංවර්ධනය කිරීම</t>
  </si>
  <si>
    <t>Road development with Uda Wathupitiya Walakadapalla culvert</t>
  </si>
  <si>
    <t>වදගල විහාරස්ථාන මායිමේ සිට නිලමේ මහතාගේ නිවස දක්වා  මාර්ගය සංවර්ධනය කිරීම</t>
  </si>
  <si>
    <t>Development of the road from the Wadagala temple boundary to the Nilame's house</t>
  </si>
  <si>
    <t>වඩුවාගුලන කවි සිරිපාල මහතාගේ නිවස අසල සිට ඉදිරියට මාර්ගය සංවර්ධනය කිරීම</t>
  </si>
  <si>
    <t>Development of the road from near the house of Mr. Waduwagulana Kavi Siripala</t>
  </si>
  <si>
    <t>හොරංගල</t>
  </si>
  <si>
    <t>හොරංගල වත්තේගොඩ මාර්ගය යු. පීටර් මහතාගේ නිවස අසල සිට දේවිකා රත්න කුමාරී මහත්මියගේ නිවස දක්වා  මාර්ගය සංවර්ධනය කිරීම</t>
  </si>
  <si>
    <t>Horangala Wattegoda Road Development of the road from the house of Mr. Peter to the house of Mrs. Devika Ratna Kumari</t>
  </si>
  <si>
    <t>හොරංගල  අක්කර 300 මාර්ගය වංගුව අසල සිට ඉදිරියට සංවර්ධනය කිරීම</t>
  </si>
  <si>
    <t>Further development of Horangala 300 acre road from near the bend</t>
  </si>
  <si>
    <t>හොරංගල ගලබඩවත්ත මාර්ගය බෝක්කුව දක්වා අපහසු ස්ථාන සංවර්ධනය කිරීම</t>
  </si>
  <si>
    <t>Development of difficult places up to Horangala Galabadawatta road culvert</t>
  </si>
  <si>
    <t>දෙල්වල හන්දියේ සිට ගොඩගම්පල ඩී.ආර්. නන්දසේන මහතාගේ නිවස අසල සිට ඉදිරියට සංවර්ධනය කිරීම‍</t>
  </si>
  <si>
    <t>From Delwala Junction to Godagampola DR. Development from near Mr. Nandasena's house</t>
  </si>
  <si>
    <t>දෙල්වල විතානකන්ද මාර්ගය අසල සිට ඇල්ල දක්වා මාර්ගය සංවර්ධනය කිරීම‍</t>
  </si>
  <si>
    <t>Development of road from Delwala Vithanakanda road to Ella</t>
  </si>
  <si>
    <t xml:space="preserve">උඩ දෙල්වල පහළ කන්ද මාර්ගය කේ.ඒ. මාලනී මහත්මියගේ නිවස අසල සිට ඉදිරියට සංවර්ධනය කිරීම‍ </t>
  </si>
  <si>
    <t>Uda Delwala Pahalakanda Road Development from near Mrs.K.A. Malani's house</t>
  </si>
  <si>
    <r>
      <t xml:space="preserve">ඇන්දාන වත්ත නො: </t>
    </r>
    <r>
      <rPr>
        <sz val="11"/>
        <color theme="1"/>
        <rFont val="Calibri"/>
        <family val="2"/>
        <scheme val="minor"/>
      </rPr>
      <t>31</t>
    </r>
    <r>
      <rPr>
        <sz val="11"/>
        <color theme="1"/>
        <rFont val="Iskoola Pota"/>
        <family val="2"/>
      </rPr>
      <t xml:space="preserve"> කොටසේ හන්දියේ සිට එච්.පී.කේ. සුමනසිරි මහතාගේ නිවස අසලට  මාර්ගය සංවර්ධනය කිරීම‍</t>
    </r>
  </si>
  <si>
    <t>From Andanawatta No. 31 Junction to development of road near Mr.  H.P.K. Sumanasiri's house</t>
  </si>
  <si>
    <t>මඩාරදොළ අසල සිට මඩාර කඩේ දක්වා  මාර්ගය සංවර්ධනය කිරීම‍</t>
  </si>
  <si>
    <t>Development of road from near Madaradola to Madara Kade</t>
  </si>
  <si>
    <t>කිරිඇල්ල වත්ත බේකරි කඩේ මාර්ගය තිලකාවතී මහත්මියගේ කඩේ අසල සිට මඩාර දක්වා  මාර්ගය සංවර්ධනය කිරීම‍</t>
  </si>
  <si>
    <t>Kiriellawatta Bakery Shop Road Development of the road from Mrs. Thilakawathi's shop to Madara</t>
  </si>
  <si>
    <t>පොල්ගස්වත්ත මාර්ගයේ යූ.පී. මුණසංහ මහතාගේ නිවස අසල සිට ශාන්ත මහතාගේ නිවස දක්වා  මාර්ගය සංවර්ධනය කිරීම‍</t>
  </si>
  <si>
    <t xml:space="preserve"> Development of the Polgaswatta road  from near Mr. Munasinghe's house to Mr.Shantha's house</t>
  </si>
  <si>
    <t>අබේගල සිරිසේන මහතාගේ නිවස අසල සිට තොමස් වෙද මහතාගේ නිවස දක්වා  මාර්ගය සංවර්ධනය කිරීම‍</t>
  </si>
  <si>
    <t>Development of the road from the house of Mr. Abeygala Sirisena to the house of Dr. Thomas Weda</t>
  </si>
  <si>
    <t>ගලඋඩවත්ත මාර්ගයේ ට්‍රොන්ස්පෝමර අසල සිට ඉදිරියට මාර්ගය සංවර්ධනය කිරීම.</t>
  </si>
  <si>
    <t>Development of the road from near Nishantha's house on Galaudawatta road to Mr. A.T John's house</t>
  </si>
  <si>
    <t>බ්‍රාහ්මනගොඩ මාර්ගයේ බාල මහත්තයාගේ නිවස අසල සිට රක්වාන ගඟ හරහා වැටී ඇති පාලමෙහි පිවිසුම දක්වා මාර්ගය සංවර්ධනය කිරීම‍</t>
  </si>
  <si>
    <t>Development of the road from near the house of Bala Mahaththaya on the Brahmanagoda road to the entrance of the bridge across the Rakwana river.</t>
  </si>
  <si>
    <t>ලක්ෂිත මහතාගේ නිවස අසල සිට මල්ලිකා මහත්මියගේ නිවස දක්වා මාර්ගය බෝක්කුව දමා  සංවර්ධනය කිරීම‍</t>
  </si>
  <si>
    <t>Development of the road from near Mr. Lakshitha's house to Mrs. Mallika's house by laying a culvert</t>
  </si>
  <si>
    <t>එගොඩ ගලඋඩවත්ත නිවිතිගල ජී.ඩබ්ලිව්. සිරිපාල මහතාගේ නිවස අසල සිට රාජපක්ෂ මහතාගේ නිවස දක්වා  මාර්ගය සංවර්ධනය කිරීම‍</t>
  </si>
  <si>
    <t>Egoda Galaudawatta Nivithigala development of the road from near  G.W.Siripala'shouse to Mr. Rajapaksa's house</t>
  </si>
  <si>
    <t xml:space="preserve">සිදුරුපිටිය බහුකාර්ය ගොඩනැගිල්ලේ පැති බැම්ම ඉදිකිරීම </t>
  </si>
  <si>
    <t>Construction of Side Wall of Sidurupitiya Multipurpose Building</t>
  </si>
  <si>
    <t>සිදුරුපිටිය</t>
  </si>
  <si>
    <t>පොල්ගස්තැන්න පාරවත්ත මාර්ගයේ වසන්ත මහතාගේ නිවස අසල සිට පාරවත්ත දෙසට මාර්ගය  සංවර්ධනය කිරීම</t>
  </si>
  <si>
    <t>Development of the road from near Wasantha's house on Polgasthenna Parawatta road towards Parawatta</t>
  </si>
  <si>
    <t>තලපිටිගොඩ මාර්ගයේ ලී බඩු වෙළද සැල අසල සිට කේ.ටී. ආරියපාල මහතාගේ නිවස දක්වා  මාර්ගය  සංවර්ධනය කිරීම</t>
  </si>
  <si>
    <t>From near the furniture shop on Thalapitigoda road. Development of the road to Mr. Ariyapala's house</t>
  </si>
  <si>
    <t>කොට්ටේගංගොඩ මාර්ගයේ ආරම්භක ස්ථානයේ සිට බ්‍රාහ්මණගොඩ දෙසට මාර්ගය සංවර්ධනය කිරීම‍</t>
  </si>
  <si>
    <t>Development of the road from the starting point of the Kottegangoda road towards Brahmanagoda</t>
  </si>
  <si>
    <t>යක්දෙහිවතත් පන්සල පටුමඟ සංවර්ධන කිරීම</t>
  </si>
  <si>
    <t>Development of Wadigawa Road</t>
  </si>
  <si>
    <t>යක්දෙහිවත්ත</t>
  </si>
  <si>
    <t>සමෘද්ධි සංගම් පාරේ අරලිය කොටස ලෙස ප්‍රාදේශිය සභාවේ ලියාපදිංචිව ඇති කොටසේ ඉතිරි කොටස සංවර්ධනය කිරීම</t>
  </si>
  <si>
    <t>Development of the remaining part of the section registered with the Pradeshiya Sabha as the Araliya section of Samurdhi Sangam Road</t>
  </si>
  <si>
    <r>
      <t>නිවිතිගල වත්ත නො:</t>
    </r>
    <r>
      <rPr>
        <sz val="11"/>
        <color theme="1"/>
        <rFont val="Calibri"/>
        <family val="2"/>
        <scheme val="minor"/>
      </rPr>
      <t>02</t>
    </r>
    <r>
      <rPr>
        <sz val="11"/>
        <color theme="1"/>
        <rFont val="Iskoola Pota"/>
        <family val="2"/>
      </rPr>
      <t xml:space="preserve"> කොටසේ නව ගම්මානයට යන  මාර්ගය සංවර්ධනය කිරීම</t>
    </r>
  </si>
  <si>
    <t>Development of the road to the new village in Nivithigalawatta No. 02 section</t>
  </si>
  <si>
    <t>එක්කාවිල බ්‍රාහ්මණගොඩ මාර්ගය  සංවර්ධනය කිරීම</t>
  </si>
  <si>
    <t>Development of Ekkawila Brahmanagoda Road</t>
  </si>
  <si>
    <t>වටාපත වත්ත ප්‍රධාන මාර්ගයේ දුෂ්කර ස්ථාන සංවර්ධනය කිරීම</t>
  </si>
  <si>
    <t>Development of difficult places on Watapathawatta main road</t>
  </si>
  <si>
    <t>වටාපත</t>
  </si>
  <si>
    <t>පොල්වත්ත ගෙපල හරස් මාර්ගය සංවර්ධනය කිරීම</t>
  </si>
  <si>
    <t>Development of Polwatta Gepala Cross Road</t>
  </si>
  <si>
    <t>දම්මෝරුව මාර්ගයේ සිට පොල්වත්තගෙපල පිවිසුම් මාර්ගය සංවර්ධනය කිරීම</t>
  </si>
  <si>
    <t>Development of Polwattagepala access road from Dammoruwa road</t>
  </si>
  <si>
    <t>මාවතපල්ල අක්කර 90 මාර්ගය සංවර්ධනය කිරීම</t>
  </si>
  <si>
    <t>Development of Mawathapalla 90 acre road</t>
  </si>
  <si>
    <t>ජනපදය පිටකන්ද මාර්ගයේ සමන් මහතාගේ නිවස නිවස අසල මාර්ගයේ අපහසු ස්ථාන සංවර්ධනය කිරීම</t>
  </si>
  <si>
    <t>Development of difficult places on the road near Mr. Saman's house on Pitakanda road in the colony</t>
  </si>
  <si>
    <t>ජනපදය පිටකන්ද සමගිතැන්න මාර්ගයයේ දුෂ්කර ස්ථාන සංවර්ධනය කිරීම</t>
  </si>
  <si>
    <t>Development of difficult places on the  Janpadaya - Pitakanda Samagithenna road</t>
  </si>
  <si>
    <t>බොරළුහේන මාර්ගය සංවර්ධනය කිරීම</t>
  </si>
  <si>
    <t>Development of Boraluhena road</t>
  </si>
  <si>
    <t>රුවන්සිරිපුර කන්දෙවත්ත රත්නවර්ධන මහතාගේ නිවසට පහළ ඇති මාර්ගයේ බෝක්කුව යොදා සංවර්ධනය කිරීම</t>
  </si>
  <si>
    <t>Development of the road below the house of Mr. Ruwansiripura Kandewatta Ratnawardena using the culvert</t>
  </si>
  <si>
    <t>පන්සල් කන්ද මාර්ගය සංවර්ධනය කිරීම</t>
  </si>
  <si>
    <t>Development of Pansalwatta Road</t>
  </si>
  <si>
    <t>නුගගහයට දොළ සිට පාලම දක්වා  මාර්ගය සංවර්ධනය කිරීම</t>
  </si>
  <si>
    <t>Development of road from stream to bridge at Nugagahayata</t>
  </si>
  <si>
    <t>පනහැටගල පාලම අසල සිට ආරච්චි දොළ දක්වා මාර්ගය සංවර්ධනය කිරීම</t>
  </si>
  <si>
    <t>Development of the road from near Panahatagala bridge to Arachchi river</t>
  </si>
  <si>
    <t>පලාත් සභා වෙනත් අමාත්‍යාංශ(පලාත් මාර්ග සංවර්ධන ග්‍රාමිය යටිතල පහසුකම් සංචාරක,ක්‍රිඩා හා යෞවන කටයුතු අමාත්‍යාංශය)</t>
  </si>
  <si>
    <t>රත්නපුර දෑල කම්බාදොල කුකුළුගල පහල මාර්ගය දෙදොල දක්වා දිවෙන මාර්ගයේ මලදොල හරහා බෝක්කුව ඉදි කිරිම</t>
  </si>
  <si>
    <t>Ratnapura Dela Kambadola Kukulugala Lower Road Construction of culvert through Maladola on the road leading to Dedola</t>
  </si>
  <si>
    <t>පලාත් සභා වෙනත් අමාත්‍යාංශ(සමාජ සුභ සාධන පරිවාස හා ළමා රක්ෂක,ග්‍රාම සංවර්ධන සහ ග්‍රාමිය කර්මාන්ත  අමාත්‍යාංශය)</t>
  </si>
  <si>
    <t>එගොඩ නිවිතිගල පොල්ගස්හේන වත්ත මාර්ගය සංවර්ධන කිරීම</t>
  </si>
  <si>
    <t>Development of Egoda Nivithigala Polgashena  watta Road</t>
  </si>
  <si>
    <t>පහමුණුගම දෙල්ගහවත්ත මාර්ගය සංවර්ධන කිරීම</t>
  </si>
  <si>
    <t>Development of Pahamunugama Delgahawatta road</t>
  </si>
  <si>
    <t>පලාත් සභා වෙනත් අමාත්‍යාංශ(අධ්‍යාපන තොරතුරු තාක්ෂණ හා සංස්කෘතික කටයුතු අමාත්‍යාංශය)</t>
  </si>
  <si>
    <t>ශ්‍රී සුදර්ශනාරාම බෝධිගිරි විහාරස්ථානයේ දාන ශාලාව හා සනිපාරක්ෂක පද්දතිය වැඩි දියුණු කිරීම</t>
  </si>
  <si>
    <t>Improving the Alms Hall and Sanitation System of Sri Sudarshanarama Bodhigiri Temple</t>
  </si>
  <si>
    <t>-</t>
  </si>
  <si>
    <t>හින්දු කටයුතු හා සංස්කෘතික කටයුතු දෙපාර්තමේන්තුව</t>
  </si>
  <si>
    <t>දොලොස්වල නො 01 තේ කොටස ශ්‍රි මුත්තුමාරි අම්මාන් කෝවිල සංවර්ධන කිරීම</t>
  </si>
  <si>
    <t>Development of Sri Muthumari Amman Kovil No. 1 of Doloswala tea kotasa</t>
  </si>
  <si>
    <t>තැන්පත් ගිණුම්ට මුදල් ලැබී ඇත</t>
  </si>
  <si>
    <t>කොළඹගම නො 02 ශ්‍රී මුත්තුමාරි අම්මාන් කෝවිල් සංවර්ධන කිරීම</t>
  </si>
  <si>
    <t>Development of Sri Muthumari Amman Kovil No. 02, Colombugama</t>
  </si>
  <si>
    <t>නිරිඇල්ල වත්ත මැද කොටස ශ්‍රී මුත්තුමාරි අම්මාන් කෝවිල් සංවර්ධන කිරීම</t>
  </si>
  <si>
    <t>Development of Sri Muthumari Amman Kovil in the middle part of Niriellawatta</t>
  </si>
  <si>
    <t>එකතුව</t>
  </si>
  <si>
    <t>ග්‍රාමිය මාර්ග,බෝක්කු/පාලම්/පැති කාණු... ආදිය</t>
  </si>
  <si>
    <t>A-ඇස්තමේන්තු සකස් කරමින් පවති/සකස් කිරිමට නියමිය/ ස්ථානය හදුනා ගැනීම/අවශ්‍යතා හදුනා ගැනීම/අයදුම්පත් කැඳවීම</t>
  </si>
  <si>
    <t>කෘෂි කරිම නිෂ්පාදන සඳහා ගබඩා පහසුකම්</t>
  </si>
  <si>
    <r>
      <t>B-</t>
    </r>
    <r>
      <rPr>
        <sz val="11"/>
        <color theme="1"/>
        <rFont val="Iskoola Pota"/>
        <family val="2"/>
      </rPr>
      <t xml:space="preserve">ඉදි කිරිම් සඳහා </t>
    </r>
    <r>
      <rPr>
        <sz val="11"/>
        <color theme="1"/>
        <rFont val="Calibri"/>
        <family val="2"/>
        <scheme val="minor"/>
      </rPr>
      <t xml:space="preserve">B-1 </t>
    </r>
    <r>
      <rPr>
        <sz val="11"/>
        <color theme="1"/>
        <rFont val="Iskoola Pota"/>
        <family val="2"/>
      </rPr>
      <t>ඇස්තමේනතු අනුමත කර ඇති අතර ලංසු ලේඛන සකස් කර ඇත</t>
    </r>
    <r>
      <rPr>
        <sz val="11"/>
        <color theme="1"/>
        <rFont val="Calibri"/>
        <family val="2"/>
        <scheme val="minor"/>
      </rPr>
      <t>B-2</t>
    </r>
    <r>
      <rPr>
        <sz val="11"/>
        <color theme="1"/>
        <rFont val="Iskoola Pota"/>
        <family val="2"/>
      </rPr>
      <t>මිල කැඳවීම හා/ලංසු ලේඛණ කැඳවීම</t>
    </r>
    <r>
      <rPr>
        <sz val="11"/>
        <color theme="1"/>
        <rFont val="Calibri"/>
        <family val="2"/>
        <scheme val="minor"/>
      </rPr>
      <t xml:space="preserve"> </t>
    </r>
  </si>
  <si>
    <t>සතිපොළ අන්තර්ගත ආර්ථික මධ්‍යස්ථාන කුඩා කඩවල්</t>
  </si>
  <si>
    <r>
      <t>B-3</t>
    </r>
    <r>
      <rPr>
        <sz val="11"/>
        <color theme="1"/>
        <rFont val="Iskoola Pota"/>
        <family val="2"/>
      </rPr>
      <t xml:space="preserve"> මිල කැඳවා ඇත ලංසු  ලේඛණ ලැබී ඇත </t>
    </r>
    <r>
      <rPr>
        <sz val="11"/>
        <color theme="1"/>
        <rFont val="Calibri"/>
        <family val="2"/>
        <scheme val="minor"/>
      </rPr>
      <t>B-4</t>
    </r>
    <r>
      <rPr>
        <sz val="11"/>
        <color theme="1"/>
        <rFont val="Iskoola Pota"/>
        <family val="2"/>
      </rPr>
      <t xml:space="preserve"> කොන්ත්‍රාත් පිරිනමා ඇත</t>
    </r>
  </si>
  <si>
    <t>කුඩා වැවි,ඇලවල්,අමුණු,පොකුණු හා කෘෂි ලිං ප්‍රතිසංස්කරණ හා ඉදි කිරීම</t>
  </si>
  <si>
    <t>වෙනත් - ආයතන හඳුනාගැනීම ප්‍රජාමුල සංවිධාන වෙත භාණ්ඩ ලබා ගැනීම භාණ්ඩ සහ ඉල්ලිම් ලේඛණය ඇස්තමේනතු සකස් කර ඇත.ව්‍යපෘති වාර්තා සහ අස්තමේනතු සකස් කිරිම/ව්‍යාපෘති වාර්තා ඇස්තමේන්තු අනුමත කර ගැනීම/ප්‍රතිලාභීන් සහ සම්පත් දායකයින් තේරිම/ටෙන්ඩර් කිරිම/ටෙන්ඩර් ප්‍රදානය/වැඩසටහන් සැලසුම් කර අවසන් කිරිම.</t>
  </si>
  <si>
    <t>ප්‍රජා පානිය ජල සැපයුම් ව්‍යාපෘති</t>
  </si>
  <si>
    <r>
      <t>C-</t>
    </r>
    <r>
      <rPr>
        <sz val="11"/>
        <color theme="1"/>
        <rFont val="Iskoola Pota"/>
        <family val="2"/>
      </rPr>
      <t xml:space="preserve"> ඉදිකිරිම් සඳහා</t>
    </r>
    <r>
      <rPr>
        <sz val="11"/>
        <color theme="1"/>
        <rFont val="Calibri"/>
        <family val="2"/>
        <scheme val="minor"/>
      </rPr>
      <t>:</t>
    </r>
    <r>
      <rPr>
        <sz val="11"/>
        <color theme="1"/>
        <rFont val="Iskoola Pota"/>
        <family val="2"/>
      </rPr>
      <t>ඉදිකිරිම් කටයුතු ආරම්භ කිරිම40% අවසන්,වෙනත්</t>
    </r>
    <r>
      <rPr>
        <sz val="11"/>
        <color theme="1"/>
        <rFont val="Calibri"/>
        <family val="2"/>
        <scheme val="minor"/>
      </rPr>
      <t>:</t>
    </r>
    <r>
      <rPr>
        <sz val="11"/>
        <color theme="1"/>
        <rFont val="Iskoola Pota"/>
        <family val="2"/>
      </rPr>
      <t xml:space="preserve"> භාණ්ඩ ඇනවුම් කිරිමට ස්ථාන නමි කිරිම/වැඩසටහන ආරම්භ කිරිම</t>
    </r>
  </si>
  <si>
    <t>ග්‍රාමිය සෞඛ්‍ය මධ්‍යස්ථාන හා පහසුකම් සැපයිම  නවීකරණය සහ සංවර්ධනය</t>
  </si>
  <si>
    <t>D-ඉදි කිරිම සඳහා 60 % අවසන් වෙනත්:භාණ්ඩ ලැබි ඇත,ඇනවුම් අනුව භාණ්ඩ ලැබී ඇත/පුහුණු වැඩසටහන් ආරම්භ කර පවත්වාගෙන යාම/පුහුණු වැඩසටහන් අවසන් කිරීම</t>
  </si>
  <si>
    <t>පාසල් සඳහා ජලය හා සනිපාරක්ෂක පහසුකම් විදුලිය සැපයීම හා සංවර්ධනය</t>
  </si>
  <si>
    <t>E-ඉදිකිරීමි 80% අවසන් වෙනත්:භාණ්ඩ ලැබි ඇත,ඇණවුම් අනුව භාණ්ඩ ලැබී ඇත/මුදල් සයෙන්ගෙවා වැඩ අවසන් කර නැත</t>
  </si>
  <si>
    <t>වන සතුන්ගෙන් වන මානව ක්‍රියාකාරිත්වයන් සඳහා වන ආපදා වලින් වැලැක් වීම සඳහා ව්‍යාපෘති</t>
  </si>
  <si>
    <t>F-ඉදි කිරිම් 99% අවසන් වෙනත්:භාණ්ඩ සහ ප්‍රතිලාභී ලේඛන අවසන් /වැඩ නිමකර ගෙවීම අවසන් කර ඇත</t>
  </si>
  <si>
    <t>ග්‍රාමිය ආර්ථික සංවර්ධනය සෘජුවම දායක වන වෙනත් භෞතික යටතල සංවර්ධන ව්‍යාපෘති</t>
  </si>
  <si>
    <t>G-ඉදි කිරිම් 100% අවසන් වෙනත්ප්‍රංජා මුල සංවිදානය/හඳුනා ගත් ආයතන වෙතට භාණ්ඩ හා උපකරණ නිකුත් කර ඇත/වැඩ හා ගෙවීම් කටයුතු අවසන් කිරීම</t>
  </si>
  <si>
    <t>නිවිතිගල ප්‍රාදේශීය ලේකම් කොට්ඨාශය මඟින් ක්‍රියාත්මක කළ ව්‍යාපෘති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</si>
</sst>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Iskoola Pota"/>
      <family val="2"/>
    </font>
    <font>
      <sz val="11"/>
      <color rgb="FF222222"/>
      <name val="Inherit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222222"/>
      <name val="Arial"/>
      <family val="2"/>
    </font>
    <font>
      <sz val="11"/>
      <name val="Calibri"/>
      <family val="2"/>
      <scheme val="minor"/>
    </font>
    <font>
      <sz val="10"/>
      <name val="Iskoola Pota"/>
      <family val="2"/>
    </font>
    <font>
      <sz val="11"/>
      <color theme="1"/>
      <name val="Times New Roman"/>
      <family val="1"/>
    </font>
    <font>
      <sz val="10"/>
      <color rgb="FF222222"/>
      <name val="Inherit"/>
    </font>
    <font>
      <sz val="12"/>
      <color rgb="FF202124"/>
      <name val="Arial"/>
      <family val="2"/>
    </font>
    <font>
      <sz val="12"/>
      <color rgb="FF202124"/>
      <name val="Inherit"/>
    </font>
    <font>
      <sz val="11"/>
      <color rgb="FF202124"/>
      <name val="Inherit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43" fontId="0" fillId="0" borderId="0" xfId="1" applyFont="1" applyFill="1" applyAlignment="1">
      <alignment horizontal="center"/>
    </xf>
    <xf numFmtId="1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1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43" fontId="2" fillId="0" borderId="0" xfId="1" applyFont="1" applyFill="1" applyAlignment="1">
      <alignment horizontal="left"/>
    </xf>
    <xf numFmtId="43" fontId="0" fillId="0" borderId="0" xfId="1" applyFont="1" applyFill="1"/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43" fontId="0" fillId="0" borderId="1" xfId="1" applyFont="1" applyFill="1" applyBorder="1" applyAlignment="1">
      <alignment horizontal="left" vertical="top" wrapText="1"/>
    </xf>
    <xf numFmtId="43" fontId="0" fillId="0" borderId="1" xfId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43" fontId="0" fillId="0" borderId="6" xfId="1" applyFont="1" applyFill="1" applyBorder="1" applyAlignment="1">
      <alignment horizontal="left" vertical="top" wrapText="1"/>
    </xf>
    <xf numFmtId="43" fontId="0" fillId="0" borderId="6" xfId="1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3" fillId="0" borderId="2" xfId="0" applyFont="1" applyFill="1" applyBorder="1" applyAlignment="1">
      <alignment vertical="center" textRotation="90" wrapText="1"/>
    </xf>
    <xf numFmtId="43" fontId="0" fillId="0" borderId="10" xfId="1" applyFont="1" applyFill="1" applyBorder="1" applyAlignment="1">
      <alignment horizontal="left" vertical="top" wrapText="1"/>
    </xf>
    <xf numFmtId="43" fontId="0" fillId="0" borderId="10" xfId="1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2" xfId="0" applyFill="1" applyBorder="1" applyAlignment="1">
      <alignment vertical="top"/>
    </xf>
    <xf numFmtId="0" fontId="0" fillId="0" borderId="2" xfId="0" applyFill="1" applyBorder="1" applyAlignment="1">
      <alignment vertical="top" wrapText="1"/>
    </xf>
    <xf numFmtId="0" fontId="4" fillId="0" borderId="2" xfId="0" applyFont="1" applyFill="1" applyBorder="1" applyAlignment="1">
      <alignment horizontal="left" vertical="top" wrapText="1"/>
    </xf>
    <xf numFmtId="1" fontId="0" fillId="0" borderId="2" xfId="0" applyNumberFormat="1" applyFill="1" applyBorder="1" applyAlignment="1">
      <alignment vertical="top"/>
    </xf>
    <xf numFmtId="43" fontId="5" fillId="0" borderId="2" xfId="1" applyFont="1" applyFill="1" applyBorder="1" applyAlignment="1">
      <alignment vertical="top"/>
    </xf>
    <xf numFmtId="43" fontId="6" fillId="2" borderId="2" xfId="1" applyFont="1" applyFill="1" applyBorder="1" applyAlignment="1">
      <alignment vertical="center" wrapText="1"/>
    </xf>
    <xf numFmtId="0" fontId="0" fillId="0" borderId="0" xfId="0" applyFill="1" applyAlignment="1">
      <alignment vertical="top"/>
    </xf>
    <xf numFmtId="0" fontId="0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164" fontId="0" fillId="0" borderId="2" xfId="0" applyNumberFormat="1" applyFill="1" applyBorder="1" applyAlignment="1">
      <alignment vertical="top"/>
    </xf>
    <xf numFmtId="0" fontId="8" fillId="0" borderId="2" xfId="0" applyFont="1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3" fillId="0" borderId="2" xfId="0" applyFont="1" applyFill="1" applyBorder="1" applyAlignment="1">
      <alignment horizontal="justify" vertical="top" wrapText="1"/>
    </xf>
    <xf numFmtId="43" fontId="9" fillId="0" borderId="2" xfId="1" applyFont="1" applyFill="1" applyBorder="1" applyAlignment="1">
      <alignment horizontal="left" vertical="top" wrapText="1"/>
    </xf>
    <xf numFmtId="43" fontId="9" fillId="0" borderId="1" xfId="1" applyFont="1" applyFill="1" applyBorder="1" applyAlignment="1">
      <alignment horizontal="left" vertical="top" wrapText="1"/>
    </xf>
    <xf numFmtId="43" fontId="6" fillId="0" borderId="2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justify" vertical="top" wrapText="1"/>
    </xf>
    <xf numFmtId="0" fontId="5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top" wrapText="1"/>
    </xf>
    <xf numFmtId="0" fontId="0" fillId="0" borderId="2" xfId="0" applyFill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/>
    </xf>
    <xf numFmtId="0" fontId="0" fillId="0" borderId="2" xfId="0" applyFill="1" applyBorder="1" applyAlignment="1">
      <alignment horizontal="center" vertical="top"/>
    </xf>
    <xf numFmtId="43" fontId="0" fillId="0" borderId="2" xfId="1" applyFont="1" applyFill="1" applyBorder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43" fontId="0" fillId="0" borderId="2" xfId="1" applyFont="1" applyBorder="1" applyAlignment="1">
      <alignment vertical="top"/>
    </xf>
    <xf numFmtId="0" fontId="0" fillId="0" borderId="0" xfId="0" applyAlignment="1">
      <alignment vertical="top"/>
    </xf>
    <xf numFmtId="0" fontId="14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0" fillId="0" borderId="5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Alignment="1">
      <alignment wrapText="1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left" vertical="center" wrapText="1"/>
    </xf>
    <xf numFmtId="43" fontId="3" fillId="0" borderId="0" xfId="1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3" fontId="3" fillId="0" borderId="5" xfId="1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43" fontId="0" fillId="0" borderId="0" xfId="1" applyFont="1"/>
    <xf numFmtId="0" fontId="15" fillId="0" borderId="0" xfId="0" applyFont="1" applyFill="1" applyAlignment="1">
      <alignment horizontal="center" vertical="center"/>
    </xf>
    <xf numFmtId="43" fontId="15" fillId="0" borderId="0" xfId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BI131"/>
  <sheetViews>
    <sheetView tabSelected="1" topLeftCell="C1" zoomScale="90" zoomScaleNormal="90" workbookViewId="0">
      <selection activeCell="C2" sqref="C2:AR2"/>
    </sheetView>
  </sheetViews>
  <sheetFormatPr defaultRowHeight="15"/>
  <cols>
    <col min="1" max="1" width="5" customWidth="1"/>
    <col min="2" max="2" width="20.7109375" customWidth="1"/>
    <col min="3" max="3" width="29.5703125" style="107" customWidth="1"/>
    <col min="4" max="4" width="29" style="106" customWidth="1"/>
    <col min="5" max="5" width="12.42578125" style="92" customWidth="1"/>
    <col min="6" max="6" width="5.28515625" customWidth="1"/>
    <col min="7" max="7" width="6.140625" customWidth="1"/>
    <col min="8" max="8" width="5.85546875" customWidth="1"/>
    <col min="9" max="9" width="5.140625" customWidth="1"/>
    <col min="10" max="10" width="5" customWidth="1"/>
    <col min="11" max="11" width="2.140625" customWidth="1"/>
    <col min="12" max="12" width="2.7109375" customWidth="1"/>
    <col min="13" max="13" width="2.85546875" customWidth="1"/>
    <col min="14" max="14" width="2.28515625" customWidth="1"/>
    <col min="15" max="15" width="2.85546875" customWidth="1"/>
    <col min="16" max="16" width="3.42578125" customWidth="1"/>
    <col min="17" max="17" width="4" customWidth="1"/>
    <col min="18" max="18" width="2.7109375" customWidth="1"/>
    <col min="19" max="19" width="7.5703125" customWidth="1"/>
    <col min="20" max="20" width="6.28515625" customWidth="1"/>
    <col min="21" max="21" width="5.85546875" customWidth="1"/>
    <col min="22" max="22" width="7.140625" customWidth="1"/>
    <col min="23" max="23" width="4.85546875" customWidth="1"/>
    <col min="24" max="24" width="4.140625" customWidth="1"/>
    <col min="25" max="25" width="2.7109375" customWidth="1"/>
    <col min="26" max="26" width="2.85546875" customWidth="1"/>
    <col min="27" max="27" width="4.28515625" customWidth="1"/>
    <col min="28" max="28" width="2.85546875" customWidth="1"/>
    <col min="29" max="29" width="3.42578125" customWidth="1"/>
    <col min="30" max="30" width="4" customWidth="1"/>
    <col min="31" max="31" width="2.7109375" customWidth="1"/>
    <col min="32" max="32" width="2.28515625" customWidth="1"/>
    <col min="33" max="33" width="12.28515625" customWidth="1"/>
    <col min="34" max="36" width="6.5703125" customWidth="1"/>
    <col min="37" max="37" width="2.140625" customWidth="1"/>
    <col min="38" max="38" width="2.28515625" customWidth="1"/>
    <col min="39" max="40" width="2" customWidth="1"/>
    <col min="41" max="41" width="4.85546875" customWidth="1"/>
    <col min="42" max="43" width="15" style="108" customWidth="1"/>
    <col min="44" max="44" width="9.42578125" customWidth="1"/>
  </cols>
  <sheetData>
    <row r="1" spans="1:44" s="1" customFormat="1">
      <c r="C1" s="2"/>
      <c r="D1" s="3"/>
      <c r="E1" s="4"/>
      <c r="AH1" s="5" t="s">
        <v>0</v>
      </c>
      <c r="AI1" s="5"/>
      <c r="AJ1" s="5"/>
      <c r="AK1" s="5"/>
      <c r="AL1" s="5"/>
      <c r="AM1" s="5"/>
      <c r="AN1" s="5"/>
      <c r="AO1" s="5"/>
      <c r="AP1" s="6"/>
      <c r="AQ1" s="6"/>
      <c r="AR1" s="5"/>
    </row>
    <row r="2" spans="1:44" s="9" customFormat="1" ht="26.25">
      <c r="A2" s="7"/>
      <c r="B2" s="8"/>
      <c r="C2" s="109" t="s">
        <v>319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10"/>
      <c r="AQ2" s="110"/>
      <c r="AR2" s="109"/>
    </row>
    <row r="3" spans="1:44" s="9" customFormat="1" ht="18.7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3"/>
      <c r="AQ3" s="13"/>
      <c r="AR3" s="12"/>
    </row>
    <row r="4" spans="1:44" s="1" customFormat="1">
      <c r="C4" s="2"/>
      <c r="D4" s="3"/>
      <c r="E4" s="4"/>
      <c r="AP4" s="14"/>
      <c r="AQ4" s="14"/>
    </row>
    <row r="5" spans="1:44" s="1" customFormat="1" ht="15" customHeight="1">
      <c r="A5" s="15" t="s">
        <v>2</v>
      </c>
      <c r="B5" s="15" t="s">
        <v>3</v>
      </c>
      <c r="C5" s="16" t="s">
        <v>4</v>
      </c>
      <c r="D5" s="17" t="s">
        <v>5</v>
      </c>
      <c r="E5" s="15" t="s">
        <v>6</v>
      </c>
      <c r="F5" s="18" t="s">
        <v>7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 t="s">
        <v>8</v>
      </c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1"/>
      <c r="AF5" s="18" t="s">
        <v>9</v>
      </c>
      <c r="AG5" s="18"/>
      <c r="AH5" s="18"/>
      <c r="AI5" s="18"/>
      <c r="AJ5" s="18"/>
      <c r="AK5" s="18"/>
      <c r="AL5" s="18"/>
      <c r="AM5" s="18"/>
      <c r="AN5" s="18"/>
      <c r="AO5" s="18"/>
      <c r="AP5" s="22" t="s">
        <v>10</v>
      </c>
      <c r="AQ5" s="23" t="s">
        <v>11</v>
      </c>
      <c r="AR5" s="24" t="s">
        <v>12</v>
      </c>
    </row>
    <row r="6" spans="1:44" s="1" customFormat="1" ht="30" customHeight="1">
      <c r="A6" s="25"/>
      <c r="B6" s="25"/>
      <c r="C6" s="26"/>
      <c r="D6" s="17"/>
      <c r="E6" s="25"/>
      <c r="F6" s="27" t="s">
        <v>13</v>
      </c>
      <c r="G6" s="28"/>
      <c r="H6" s="28"/>
      <c r="I6" s="29"/>
      <c r="J6" s="30" t="s">
        <v>14</v>
      </c>
      <c r="K6" s="31"/>
      <c r="L6" s="31"/>
      <c r="M6" s="31"/>
      <c r="N6" s="31"/>
      <c r="O6" s="31"/>
      <c r="P6" s="31"/>
      <c r="Q6" s="31"/>
      <c r="R6" s="32"/>
      <c r="S6" s="19" t="s">
        <v>15</v>
      </c>
      <c r="T6" s="20"/>
      <c r="U6" s="20"/>
      <c r="V6" s="21"/>
      <c r="W6" s="33" t="s">
        <v>16</v>
      </c>
      <c r="X6" s="34"/>
      <c r="Y6" s="34"/>
      <c r="Z6" s="34"/>
      <c r="AA6" s="34"/>
      <c r="AB6" s="34"/>
      <c r="AC6" s="34"/>
      <c r="AD6" s="34"/>
      <c r="AE6" s="35"/>
      <c r="AF6" s="36" t="s">
        <v>17</v>
      </c>
      <c r="AG6" s="18" t="s">
        <v>18</v>
      </c>
      <c r="AH6" s="18"/>
      <c r="AI6" s="18"/>
      <c r="AJ6" s="18"/>
      <c r="AK6" s="18" t="s">
        <v>19</v>
      </c>
      <c r="AL6" s="18" t="s">
        <v>20</v>
      </c>
      <c r="AM6" s="18" t="s">
        <v>21</v>
      </c>
      <c r="AN6" s="18" t="s">
        <v>22</v>
      </c>
      <c r="AO6" s="18" t="s">
        <v>23</v>
      </c>
      <c r="AP6" s="37"/>
      <c r="AQ6" s="38"/>
      <c r="AR6" s="39"/>
    </row>
    <row r="7" spans="1:44" s="1" customFormat="1" ht="114.75" customHeight="1">
      <c r="A7" s="40"/>
      <c r="B7" s="40"/>
      <c r="C7" s="41"/>
      <c r="D7" s="17"/>
      <c r="E7" s="40"/>
      <c r="F7" s="42" t="s">
        <v>24</v>
      </c>
      <c r="G7" s="42" t="s">
        <v>25</v>
      </c>
      <c r="H7" s="42" t="s">
        <v>26</v>
      </c>
      <c r="I7" s="42" t="s">
        <v>27</v>
      </c>
      <c r="J7" s="43" t="s">
        <v>28</v>
      </c>
      <c r="K7" s="43" t="s">
        <v>29</v>
      </c>
      <c r="L7" s="43" t="s">
        <v>30</v>
      </c>
      <c r="M7" s="43" t="s">
        <v>31</v>
      </c>
      <c r="N7" s="43" t="s">
        <v>32</v>
      </c>
      <c r="O7" s="43" t="s">
        <v>33</v>
      </c>
      <c r="P7" s="43" t="s">
        <v>34</v>
      </c>
      <c r="Q7" s="43" t="s">
        <v>35</v>
      </c>
      <c r="R7" s="43" t="s">
        <v>36</v>
      </c>
      <c r="S7" s="42" t="s">
        <v>24</v>
      </c>
      <c r="T7" s="42" t="s">
        <v>25</v>
      </c>
      <c r="U7" s="42" t="s">
        <v>26</v>
      </c>
      <c r="V7" s="42" t="s">
        <v>27</v>
      </c>
      <c r="W7" s="43" t="s">
        <v>28</v>
      </c>
      <c r="X7" s="43" t="s">
        <v>29</v>
      </c>
      <c r="Y7" s="43" t="s">
        <v>30</v>
      </c>
      <c r="Z7" s="43" t="s">
        <v>31</v>
      </c>
      <c r="AA7" s="43" t="s">
        <v>32</v>
      </c>
      <c r="AB7" s="43" t="s">
        <v>33</v>
      </c>
      <c r="AC7" s="43" t="s">
        <v>34</v>
      </c>
      <c r="AD7" s="43" t="s">
        <v>35</v>
      </c>
      <c r="AE7" s="43" t="s">
        <v>36</v>
      </c>
      <c r="AF7" s="36"/>
      <c r="AG7" s="44" t="s">
        <v>37</v>
      </c>
      <c r="AH7" s="44" t="s">
        <v>38</v>
      </c>
      <c r="AI7" s="44" t="s">
        <v>39</v>
      </c>
      <c r="AJ7" s="44" t="s">
        <v>40</v>
      </c>
      <c r="AK7" s="18"/>
      <c r="AL7" s="18"/>
      <c r="AM7" s="18"/>
      <c r="AN7" s="18"/>
      <c r="AO7" s="18"/>
      <c r="AP7" s="45"/>
      <c r="AQ7" s="46"/>
      <c r="AR7" s="47"/>
    </row>
    <row r="8" spans="1:44" s="54" customFormat="1" ht="75" customHeight="1">
      <c r="A8" s="48">
        <v>1</v>
      </c>
      <c r="B8" s="49" t="s">
        <v>41</v>
      </c>
      <c r="C8" s="3" t="s">
        <v>42</v>
      </c>
      <c r="D8" s="50" t="s">
        <v>43</v>
      </c>
      <c r="E8" s="49" t="s">
        <v>44</v>
      </c>
      <c r="F8" s="48">
        <v>1</v>
      </c>
      <c r="G8" s="48">
        <v>0</v>
      </c>
      <c r="H8" s="48">
        <v>0</v>
      </c>
      <c r="I8" s="48">
        <f t="shared" ref="I8:I71" si="0">SUM(F8:H8)</f>
        <v>1</v>
      </c>
      <c r="J8" s="51">
        <v>1</v>
      </c>
      <c r="K8" s="48">
        <v>0</v>
      </c>
      <c r="L8" s="48">
        <v>0</v>
      </c>
      <c r="M8" s="48">
        <v>0</v>
      </c>
      <c r="N8" s="48">
        <v>0</v>
      </c>
      <c r="O8" s="48">
        <v>0</v>
      </c>
      <c r="P8" s="48">
        <v>0</v>
      </c>
      <c r="Q8" s="48">
        <v>0</v>
      </c>
      <c r="R8" s="48" t="e">
        <f>SUM(#REF!)</f>
        <v>#REF!</v>
      </c>
      <c r="S8" s="48">
        <v>0.5</v>
      </c>
      <c r="T8" s="48">
        <v>0</v>
      </c>
      <c r="U8" s="48">
        <v>0</v>
      </c>
      <c r="V8" s="48">
        <f t="shared" ref="V8:V71" si="1">SUM(S8:U8)</f>
        <v>0.5</v>
      </c>
      <c r="W8" s="48">
        <v>0.5</v>
      </c>
      <c r="X8" s="48">
        <v>0</v>
      </c>
      <c r="Y8" s="48">
        <v>0</v>
      </c>
      <c r="Z8" s="48">
        <v>0</v>
      </c>
      <c r="AA8" s="48">
        <v>0</v>
      </c>
      <c r="AB8" s="48">
        <v>0</v>
      </c>
      <c r="AC8" s="48">
        <v>0</v>
      </c>
      <c r="AD8" s="48">
        <v>0</v>
      </c>
      <c r="AE8" s="48">
        <v>0</v>
      </c>
      <c r="AF8" s="48">
        <v>0</v>
      </c>
      <c r="AG8" s="48">
        <v>0</v>
      </c>
      <c r="AH8" s="48">
        <v>0</v>
      </c>
      <c r="AI8" s="48">
        <v>0</v>
      </c>
      <c r="AJ8" s="48">
        <v>0</v>
      </c>
      <c r="AK8" s="48">
        <v>0</v>
      </c>
      <c r="AL8" s="48">
        <v>0</v>
      </c>
      <c r="AM8" s="48">
        <v>0</v>
      </c>
      <c r="AN8" s="48">
        <v>0</v>
      </c>
      <c r="AO8" s="48">
        <v>1</v>
      </c>
      <c r="AP8" s="52">
        <v>495067.59</v>
      </c>
      <c r="AQ8" s="53"/>
      <c r="AR8" s="48">
        <v>97</v>
      </c>
    </row>
    <row r="9" spans="1:44" s="54" customFormat="1" ht="71.25">
      <c r="A9" s="48">
        <v>2</v>
      </c>
      <c r="B9" s="49" t="s">
        <v>41</v>
      </c>
      <c r="C9" s="55" t="s">
        <v>45</v>
      </c>
      <c r="D9" s="50" t="s">
        <v>46</v>
      </c>
      <c r="E9" s="49" t="s">
        <v>47</v>
      </c>
      <c r="F9" s="48">
        <v>1</v>
      </c>
      <c r="G9" s="48">
        <v>0</v>
      </c>
      <c r="H9" s="48">
        <v>0</v>
      </c>
      <c r="I9" s="48">
        <f t="shared" si="0"/>
        <v>1</v>
      </c>
      <c r="J9" s="48">
        <v>1</v>
      </c>
      <c r="K9" s="48">
        <v>0</v>
      </c>
      <c r="L9" s="48">
        <v>0</v>
      </c>
      <c r="M9" s="48">
        <v>0</v>
      </c>
      <c r="N9" s="48">
        <v>0</v>
      </c>
      <c r="O9" s="48">
        <v>0</v>
      </c>
      <c r="P9" s="48">
        <v>0</v>
      </c>
      <c r="Q9" s="48">
        <v>0</v>
      </c>
      <c r="R9" s="48">
        <f t="shared" ref="R9:R71" si="2">SUM(C4)</f>
        <v>0</v>
      </c>
      <c r="S9" s="48">
        <v>0.5</v>
      </c>
      <c r="T9" s="48">
        <v>0</v>
      </c>
      <c r="U9" s="48">
        <v>0</v>
      </c>
      <c r="V9" s="48">
        <f t="shared" si="1"/>
        <v>0.5</v>
      </c>
      <c r="W9" s="48">
        <v>0.5</v>
      </c>
      <c r="X9" s="48">
        <v>0</v>
      </c>
      <c r="Y9" s="48">
        <v>0</v>
      </c>
      <c r="Z9" s="48">
        <v>0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0</v>
      </c>
      <c r="AI9" s="48">
        <v>0</v>
      </c>
      <c r="AJ9" s="48">
        <v>0</v>
      </c>
      <c r="AK9" s="48">
        <v>0</v>
      </c>
      <c r="AL9" s="48">
        <v>0</v>
      </c>
      <c r="AM9" s="48">
        <v>0</v>
      </c>
      <c r="AN9" s="48">
        <v>0</v>
      </c>
      <c r="AO9" s="48">
        <v>1</v>
      </c>
      <c r="AP9" s="52">
        <v>495060.69</v>
      </c>
      <c r="AQ9" s="53"/>
      <c r="AR9" s="48">
        <v>770</v>
      </c>
    </row>
    <row r="10" spans="1:44" s="54" customFormat="1" ht="60">
      <c r="A10" s="48">
        <v>3</v>
      </c>
      <c r="B10" s="49" t="s">
        <v>41</v>
      </c>
      <c r="C10" s="55" t="s">
        <v>48</v>
      </c>
      <c r="D10" s="50" t="s">
        <v>49</v>
      </c>
      <c r="E10" s="49" t="s">
        <v>50</v>
      </c>
      <c r="F10" s="48">
        <v>1</v>
      </c>
      <c r="G10" s="48">
        <v>0</v>
      </c>
      <c r="H10" s="48">
        <v>0</v>
      </c>
      <c r="I10" s="48">
        <f t="shared" si="0"/>
        <v>1</v>
      </c>
      <c r="J10" s="48">
        <v>1</v>
      </c>
      <c r="K10" s="48">
        <v>0</v>
      </c>
      <c r="L10" s="48">
        <v>0</v>
      </c>
      <c r="M10" s="48">
        <v>0</v>
      </c>
      <c r="N10" s="48">
        <v>0</v>
      </c>
      <c r="O10" s="48">
        <v>0</v>
      </c>
      <c r="P10" s="48">
        <v>0</v>
      </c>
      <c r="Q10" s="48">
        <v>0</v>
      </c>
      <c r="R10" s="48">
        <f t="shared" si="2"/>
        <v>0</v>
      </c>
      <c r="S10" s="48">
        <v>0.5</v>
      </c>
      <c r="T10" s="48">
        <v>0</v>
      </c>
      <c r="U10" s="48">
        <v>0</v>
      </c>
      <c r="V10" s="48">
        <f t="shared" si="1"/>
        <v>0.5</v>
      </c>
      <c r="W10" s="48">
        <v>0.5</v>
      </c>
      <c r="X10" s="48">
        <v>0</v>
      </c>
      <c r="Y10" s="48">
        <v>0</v>
      </c>
      <c r="Z10" s="48">
        <v>0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0</v>
      </c>
      <c r="AG10" s="48">
        <v>0</v>
      </c>
      <c r="AH10" s="48">
        <v>0</v>
      </c>
      <c r="AI10" s="48">
        <v>0</v>
      </c>
      <c r="AJ10" s="48">
        <v>0</v>
      </c>
      <c r="AK10" s="48">
        <v>0</v>
      </c>
      <c r="AL10" s="48">
        <v>0</v>
      </c>
      <c r="AM10" s="48">
        <v>0</v>
      </c>
      <c r="AN10" s="48">
        <v>0</v>
      </c>
      <c r="AO10" s="48">
        <v>1</v>
      </c>
      <c r="AP10" s="52">
        <v>495062.16</v>
      </c>
      <c r="AQ10" s="53"/>
      <c r="AR10" s="48">
        <v>88</v>
      </c>
    </row>
    <row r="11" spans="1:44" s="54" customFormat="1" ht="60">
      <c r="A11" s="48">
        <v>4</v>
      </c>
      <c r="B11" s="49" t="s">
        <v>41</v>
      </c>
      <c r="C11" s="55" t="s">
        <v>51</v>
      </c>
      <c r="D11" s="50" t="s">
        <v>52</v>
      </c>
      <c r="E11" s="49" t="s">
        <v>53</v>
      </c>
      <c r="F11" s="48">
        <v>1</v>
      </c>
      <c r="G11" s="48">
        <v>0</v>
      </c>
      <c r="H11" s="48">
        <v>0</v>
      </c>
      <c r="I11" s="48">
        <f t="shared" si="0"/>
        <v>1</v>
      </c>
      <c r="J11" s="48">
        <v>1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f t="shared" si="2"/>
        <v>0</v>
      </c>
      <c r="S11" s="48">
        <v>0.5</v>
      </c>
      <c r="T11" s="48">
        <v>0</v>
      </c>
      <c r="U11" s="48">
        <v>0</v>
      </c>
      <c r="V11" s="48">
        <f t="shared" si="1"/>
        <v>0.5</v>
      </c>
      <c r="W11" s="48">
        <v>0.5</v>
      </c>
      <c r="X11" s="48">
        <v>0</v>
      </c>
      <c r="Y11" s="48">
        <v>0</v>
      </c>
      <c r="Z11" s="48">
        <v>0</v>
      </c>
      <c r="AA11" s="48">
        <v>0</v>
      </c>
      <c r="AB11" s="48">
        <v>0</v>
      </c>
      <c r="AC11" s="48">
        <v>0</v>
      </c>
      <c r="AD11" s="48">
        <v>0</v>
      </c>
      <c r="AE11" s="48">
        <v>0</v>
      </c>
      <c r="AF11" s="48">
        <v>0</v>
      </c>
      <c r="AG11" s="48">
        <v>0</v>
      </c>
      <c r="AH11" s="48">
        <v>0</v>
      </c>
      <c r="AI11" s="48">
        <v>0</v>
      </c>
      <c r="AJ11" s="48">
        <v>0</v>
      </c>
      <c r="AK11" s="48">
        <v>0</v>
      </c>
      <c r="AL11" s="48">
        <v>0</v>
      </c>
      <c r="AM11" s="48">
        <v>0</v>
      </c>
      <c r="AN11" s="48">
        <v>0</v>
      </c>
      <c r="AO11" s="48">
        <v>1</v>
      </c>
      <c r="AP11" s="52">
        <v>492436.58</v>
      </c>
      <c r="AQ11" s="53"/>
      <c r="AR11" s="48">
        <v>86</v>
      </c>
    </row>
    <row r="12" spans="1:44" s="54" customFormat="1" ht="60">
      <c r="A12" s="48">
        <v>5</v>
      </c>
      <c r="B12" s="49" t="s">
        <v>41</v>
      </c>
      <c r="C12" s="55" t="s">
        <v>54</v>
      </c>
      <c r="D12" s="50" t="s">
        <v>55</v>
      </c>
      <c r="E12" s="49" t="s">
        <v>1</v>
      </c>
      <c r="F12" s="48">
        <v>1</v>
      </c>
      <c r="G12" s="48">
        <v>0</v>
      </c>
      <c r="H12" s="48">
        <v>0</v>
      </c>
      <c r="I12" s="48">
        <f t="shared" si="0"/>
        <v>1</v>
      </c>
      <c r="J12" s="48">
        <v>1</v>
      </c>
      <c r="K12" s="48">
        <v>0</v>
      </c>
      <c r="L12" s="48">
        <v>0</v>
      </c>
      <c r="M12" s="48">
        <v>0</v>
      </c>
      <c r="N12" s="48">
        <v>0</v>
      </c>
      <c r="O12" s="48">
        <v>0</v>
      </c>
      <c r="P12" s="48">
        <v>0</v>
      </c>
      <c r="Q12" s="48">
        <v>0</v>
      </c>
      <c r="R12" s="48">
        <f t="shared" si="2"/>
        <v>0</v>
      </c>
      <c r="S12" s="48">
        <v>0.5</v>
      </c>
      <c r="T12" s="48">
        <v>0</v>
      </c>
      <c r="U12" s="48">
        <v>0</v>
      </c>
      <c r="V12" s="48">
        <f t="shared" si="1"/>
        <v>0.5</v>
      </c>
      <c r="W12" s="48">
        <v>0.5</v>
      </c>
      <c r="X12" s="48">
        <v>0</v>
      </c>
      <c r="Y12" s="48">
        <v>0</v>
      </c>
      <c r="Z12" s="48">
        <v>0</v>
      </c>
      <c r="AA12" s="48">
        <v>0</v>
      </c>
      <c r="AB12" s="48">
        <v>0</v>
      </c>
      <c r="AC12" s="48">
        <v>0</v>
      </c>
      <c r="AD12" s="48">
        <v>0</v>
      </c>
      <c r="AE12" s="48">
        <v>0</v>
      </c>
      <c r="AF12" s="48">
        <v>0</v>
      </c>
      <c r="AG12" s="48">
        <v>0</v>
      </c>
      <c r="AH12" s="48">
        <v>0</v>
      </c>
      <c r="AI12" s="48">
        <v>0</v>
      </c>
      <c r="AJ12" s="48">
        <v>0</v>
      </c>
      <c r="AK12" s="48">
        <v>0</v>
      </c>
      <c r="AL12" s="48">
        <v>0</v>
      </c>
      <c r="AM12" s="48">
        <v>0</v>
      </c>
      <c r="AN12" s="48">
        <v>0</v>
      </c>
      <c r="AO12" s="48">
        <v>1</v>
      </c>
      <c r="AP12" s="52">
        <v>486854.89</v>
      </c>
      <c r="AQ12" s="53"/>
      <c r="AR12" s="48">
        <v>28</v>
      </c>
    </row>
    <row r="13" spans="1:44" s="54" customFormat="1" ht="60">
      <c r="A13" s="48">
        <v>6</v>
      </c>
      <c r="B13" s="49" t="s">
        <v>41</v>
      </c>
      <c r="C13" s="55" t="s">
        <v>56</v>
      </c>
      <c r="D13" s="56" t="s">
        <v>57</v>
      </c>
      <c r="E13" s="49" t="s">
        <v>58</v>
      </c>
      <c r="F13" s="48">
        <v>1</v>
      </c>
      <c r="G13" s="48">
        <v>0</v>
      </c>
      <c r="H13" s="48">
        <v>0</v>
      </c>
      <c r="I13" s="48">
        <f t="shared" si="0"/>
        <v>1</v>
      </c>
      <c r="J13" s="48">
        <v>1</v>
      </c>
      <c r="K13" s="48">
        <v>0</v>
      </c>
      <c r="L13" s="48">
        <v>0</v>
      </c>
      <c r="M13" s="48">
        <v>0</v>
      </c>
      <c r="N13" s="48">
        <v>0</v>
      </c>
      <c r="O13" s="48">
        <v>0</v>
      </c>
      <c r="P13" s="48">
        <v>0</v>
      </c>
      <c r="Q13" s="48">
        <v>0</v>
      </c>
      <c r="R13" s="48">
        <f t="shared" si="2"/>
        <v>0</v>
      </c>
      <c r="S13" s="57">
        <v>1</v>
      </c>
      <c r="T13" s="48">
        <v>0</v>
      </c>
      <c r="U13" s="48">
        <v>0</v>
      </c>
      <c r="V13" s="57">
        <f t="shared" si="1"/>
        <v>1</v>
      </c>
      <c r="W13" s="57">
        <v>1</v>
      </c>
      <c r="X13" s="48">
        <v>0</v>
      </c>
      <c r="Y13" s="48">
        <v>0</v>
      </c>
      <c r="Z13" s="48">
        <v>0</v>
      </c>
      <c r="AA13" s="48">
        <v>0</v>
      </c>
      <c r="AB13" s="48">
        <v>0</v>
      </c>
      <c r="AC13" s="48">
        <v>0</v>
      </c>
      <c r="AD13" s="48">
        <v>0</v>
      </c>
      <c r="AE13" s="48">
        <v>0</v>
      </c>
      <c r="AF13" s="48">
        <v>0</v>
      </c>
      <c r="AG13" s="48">
        <v>0</v>
      </c>
      <c r="AH13" s="48">
        <v>0</v>
      </c>
      <c r="AI13" s="48">
        <v>0</v>
      </c>
      <c r="AJ13" s="48">
        <v>0</v>
      </c>
      <c r="AK13" s="48">
        <v>0</v>
      </c>
      <c r="AL13" s="48">
        <v>0</v>
      </c>
      <c r="AM13" s="48">
        <v>0</v>
      </c>
      <c r="AN13" s="48">
        <v>0</v>
      </c>
      <c r="AO13" s="48">
        <v>1</v>
      </c>
      <c r="AP13" s="52">
        <v>990101.77</v>
      </c>
      <c r="AQ13" s="53"/>
      <c r="AR13" s="48">
        <v>200</v>
      </c>
    </row>
    <row r="14" spans="1:44" s="54" customFormat="1" ht="60">
      <c r="A14" s="48">
        <v>7</v>
      </c>
      <c r="B14" s="49" t="s">
        <v>41</v>
      </c>
      <c r="C14" s="55" t="s">
        <v>59</v>
      </c>
      <c r="D14" s="50" t="s">
        <v>60</v>
      </c>
      <c r="E14" s="49" t="s">
        <v>61</v>
      </c>
      <c r="F14" s="48">
        <v>1</v>
      </c>
      <c r="G14" s="48">
        <v>0</v>
      </c>
      <c r="H14" s="48">
        <v>0</v>
      </c>
      <c r="I14" s="48">
        <f t="shared" si="0"/>
        <v>1</v>
      </c>
      <c r="J14" s="48">
        <v>1</v>
      </c>
      <c r="K14" s="48">
        <v>0</v>
      </c>
      <c r="L14" s="48">
        <v>0</v>
      </c>
      <c r="M14" s="48">
        <v>0</v>
      </c>
      <c r="N14" s="48">
        <v>0</v>
      </c>
      <c r="O14" s="48">
        <v>0</v>
      </c>
      <c r="P14" s="48">
        <v>0</v>
      </c>
      <c r="Q14" s="48">
        <v>0</v>
      </c>
      <c r="R14" s="48">
        <f t="shared" si="2"/>
        <v>0</v>
      </c>
      <c r="S14" s="57">
        <v>1</v>
      </c>
      <c r="T14" s="48">
        <v>0</v>
      </c>
      <c r="U14" s="51">
        <v>0</v>
      </c>
      <c r="V14" s="57">
        <f t="shared" si="1"/>
        <v>1</v>
      </c>
      <c r="W14" s="57">
        <v>1</v>
      </c>
      <c r="X14" s="48">
        <v>0</v>
      </c>
      <c r="Y14" s="48">
        <v>0</v>
      </c>
      <c r="Z14" s="48">
        <v>0</v>
      </c>
      <c r="AA14" s="48">
        <v>0</v>
      </c>
      <c r="AB14" s="48">
        <v>0</v>
      </c>
      <c r="AC14" s="48">
        <v>0</v>
      </c>
      <c r="AD14" s="48">
        <v>0</v>
      </c>
      <c r="AE14" s="48">
        <v>0</v>
      </c>
      <c r="AF14" s="48">
        <v>0</v>
      </c>
      <c r="AG14" s="48">
        <v>0</v>
      </c>
      <c r="AH14" s="48">
        <v>0</v>
      </c>
      <c r="AI14" s="48">
        <v>0</v>
      </c>
      <c r="AJ14" s="48">
        <v>0</v>
      </c>
      <c r="AK14" s="48">
        <v>0</v>
      </c>
      <c r="AL14" s="48">
        <v>0</v>
      </c>
      <c r="AM14" s="48">
        <v>0</v>
      </c>
      <c r="AN14" s="48">
        <v>0</v>
      </c>
      <c r="AO14" s="48">
        <v>1</v>
      </c>
      <c r="AP14" s="52">
        <v>990120.82</v>
      </c>
      <c r="AQ14" s="53"/>
      <c r="AR14" s="48">
        <v>1440</v>
      </c>
    </row>
    <row r="15" spans="1:44" s="54" customFormat="1" ht="60">
      <c r="A15" s="48">
        <v>8</v>
      </c>
      <c r="B15" s="49" t="s">
        <v>41</v>
      </c>
      <c r="C15" s="55" t="s">
        <v>62</v>
      </c>
      <c r="D15" s="50" t="s">
        <v>63</v>
      </c>
      <c r="E15" s="49" t="s">
        <v>64</v>
      </c>
      <c r="F15" s="48">
        <v>1</v>
      </c>
      <c r="G15" s="48">
        <v>0</v>
      </c>
      <c r="H15" s="48">
        <v>0</v>
      </c>
      <c r="I15" s="48">
        <f t="shared" si="0"/>
        <v>1</v>
      </c>
      <c r="J15" s="48">
        <v>1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0</v>
      </c>
      <c r="R15" s="48">
        <f t="shared" si="2"/>
        <v>0</v>
      </c>
      <c r="S15" s="48">
        <v>0.5</v>
      </c>
      <c r="T15" s="48">
        <v>0</v>
      </c>
      <c r="U15" s="48">
        <v>0</v>
      </c>
      <c r="V15" s="48">
        <f t="shared" si="1"/>
        <v>0.5</v>
      </c>
      <c r="W15" s="48">
        <v>0.5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  <c r="AD15" s="48">
        <v>0</v>
      </c>
      <c r="AE15" s="48">
        <v>0</v>
      </c>
      <c r="AF15" s="48">
        <v>0</v>
      </c>
      <c r="AG15" s="48">
        <v>0</v>
      </c>
      <c r="AH15" s="48">
        <v>0</v>
      </c>
      <c r="AI15" s="48">
        <v>0</v>
      </c>
      <c r="AJ15" s="48">
        <v>0</v>
      </c>
      <c r="AK15" s="48">
        <v>0</v>
      </c>
      <c r="AL15" s="48">
        <v>0</v>
      </c>
      <c r="AM15" s="48">
        <v>0</v>
      </c>
      <c r="AN15" s="48">
        <v>0</v>
      </c>
      <c r="AO15" s="48">
        <v>1</v>
      </c>
      <c r="AP15" s="52">
        <v>495051.18</v>
      </c>
      <c r="AQ15" s="53"/>
      <c r="AR15" s="48">
        <v>480</v>
      </c>
    </row>
    <row r="16" spans="1:44" s="54" customFormat="1" ht="60">
      <c r="A16" s="48">
        <v>9</v>
      </c>
      <c r="B16" s="49" t="s">
        <v>41</v>
      </c>
      <c r="C16" s="55" t="s">
        <v>65</v>
      </c>
      <c r="D16" s="50" t="s">
        <v>66</v>
      </c>
      <c r="E16" s="49" t="s">
        <v>67</v>
      </c>
      <c r="F16" s="48">
        <v>1</v>
      </c>
      <c r="G16" s="48">
        <v>0</v>
      </c>
      <c r="H16" s="48">
        <v>0</v>
      </c>
      <c r="I16" s="48">
        <f t="shared" si="0"/>
        <v>1</v>
      </c>
      <c r="J16" s="48">
        <v>1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f t="shared" si="2"/>
        <v>0</v>
      </c>
      <c r="S16" s="48">
        <v>0.5</v>
      </c>
      <c r="T16" s="48">
        <v>0</v>
      </c>
      <c r="U16" s="48">
        <v>0</v>
      </c>
      <c r="V16" s="48">
        <f t="shared" si="1"/>
        <v>0.5</v>
      </c>
      <c r="W16" s="48">
        <v>0.5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0</v>
      </c>
      <c r="AK16" s="48">
        <v>0</v>
      </c>
      <c r="AL16" s="48">
        <v>0</v>
      </c>
      <c r="AM16" s="48">
        <v>0</v>
      </c>
      <c r="AN16" s="48">
        <v>0</v>
      </c>
      <c r="AO16" s="48">
        <v>1</v>
      </c>
      <c r="AP16" s="52">
        <v>495074.91</v>
      </c>
      <c r="AQ16" s="53"/>
      <c r="AR16" s="48">
        <v>51</v>
      </c>
    </row>
    <row r="17" spans="1:44" s="54" customFormat="1" ht="60">
      <c r="A17" s="48">
        <v>10</v>
      </c>
      <c r="B17" s="49" t="s">
        <v>41</v>
      </c>
      <c r="C17" s="55" t="s">
        <v>68</v>
      </c>
      <c r="D17" s="50" t="s">
        <v>69</v>
      </c>
      <c r="E17" s="49" t="s">
        <v>70</v>
      </c>
      <c r="F17" s="48">
        <v>1</v>
      </c>
      <c r="G17" s="48">
        <v>0</v>
      </c>
      <c r="H17" s="48">
        <v>0</v>
      </c>
      <c r="I17" s="48">
        <f t="shared" si="0"/>
        <v>1</v>
      </c>
      <c r="J17" s="48">
        <v>1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f t="shared" si="2"/>
        <v>0</v>
      </c>
      <c r="S17" s="48">
        <v>0.5</v>
      </c>
      <c r="T17" s="48">
        <v>0</v>
      </c>
      <c r="U17" s="48">
        <v>0</v>
      </c>
      <c r="V17" s="48">
        <f t="shared" si="1"/>
        <v>0.5</v>
      </c>
      <c r="W17" s="48">
        <v>0.5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0</v>
      </c>
      <c r="AI17" s="48">
        <v>0</v>
      </c>
      <c r="AJ17" s="48">
        <v>0</v>
      </c>
      <c r="AK17" s="48">
        <v>0</v>
      </c>
      <c r="AL17" s="48">
        <v>0</v>
      </c>
      <c r="AM17" s="48">
        <v>0</v>
      </c>
      <c r="AN17" s="48">
        <v>0</v>
      </c>
      <c r="AO17" s="48">
        <v>1</v>
      </c>
      <c r="AP17" s="52">
        <v>495052.09</v>
      </c>
      <c r="AQ17" s="53"/>
      <c r="AR17" s="48">
        <v>312</v>
      </c>
    </row>
    <row r="18" spans="1:44" s="54" customFormat="1" ht="60">
      <c r="A18" s="48">
        <v>11</v>
      </c>
      <c r="B18" s="49" t="s">
        <v>41</v>
      </c>
      <c r="C18" s="55" t="s">
        <v>71</v>
      </c>
      <c r="D18" s="50" t="s">
        <v>72</v>
      </c>
      <c r="E18" s="49" t="s">
        <v>58</v>
      </c>
      <c r="F18" s="48">
        <v>1</v>
      </c>
      <c r="G18" s="48">
        <v>0</v>
      </c>
      <c r="H18" s="48">
        <v>0</v>
      </c>
      <c r="I18" s="48">
        <f t="shared" si="0"/>
        <v>1</v>
      </c>
      <c r="J18" s="48">
        <v>1</v>
      </c>
      <c r="K18" s="48">
        <v>0</v>
      </c>
      <c r="L18" s="48">
        <v>0</v>
      </c>
      <c r="M18" s="48">
        <v>0</v>
      </c>
      <c r="N18" s="48">
        <v>0</v>
      </c>
      <c r="O18" s="48">
        <v>0</v>
      </c>
      <c r="P18" s="48">
        <v>0</v>
      </c>
      <c r="Q18" s="48">
        <v>0</v>
      </c>
      <c r="R18" s="48">
        <f t="shared" si="2"/>
        <v>0</v>
      </c>
      <c r="S18" s="48">
        <v>0.5</v>
      </c>
      <c r="T18" s="48">
        <v>0</v>
      </c>
      <c r="U18" s="48">
        <v>0</v>
      </c>
      <c r="V18" s="48">
        <f t="shared" si="1"/>
        <v>0.5</v>
      </c>
      <c r="W18" s="48">
        <v>0.5</v>
      </c>
      <c r="X18" s="48">
        <v>0</v>
      </c>
      <c r="Y18" s="48">
        <v>0</v>
      </c>
      <c r="Z18" s="48">
        <v>0</v>
      </c>
      <c r="AA18" s="48">
        <v>0</v>
      </c>
      <c r="AB18" s="48">
        <v>0</v>
      </c>
      <c r="AC18" s="48">
        <v>0</v>
      </c>
      <c r="AD18" s="48">
        <v>0</v>
      </c>
      <c r="AE18" s="48">
        <v>0</v>
      </c>
      <c r="AF18" s="48">
        <v>0</v>
      </c>
      <c r="AG18" s="48">
        <v>0</v>
      </c>
      <c r="AH18" s="48">
        <v>0</v>
      </c>
      <c r="AI18" s="48">
        <v>0</v>
      </c>
      <c r="AJ18" s="48">
        <v>0</v>
      </c>
      <c r="AK18" s="48">
        <v>0</v>
      </c>
      <c r="AL18" s="48">
        <v>0</v>
      </c>
      <c r="AM18" s="48">
        <v>0</v>
      </c>
      <c r="AN18" s="48">
        <v>0</v>
      </c>
      <c r="AO18" s="48">
        <v>1</v>
      </c>
      <c r="AP18" s="52">
        <v>495056.43</v>
      </c>
      <c r="AQ18" s="53"/>
      <c r="AR18" s="48">
        <v>36</v>
      </c>
    </row>
    <row r="19" spans="1:44" s="54" customFormat="1" ht="60">
      <c r="A19" s="48">
        <v>12</v>
      </c>
      <c r="B19" s="49" t="s">
        <v>41</v>
      </c>
      <c r="C19" s="55" t="s">
        <v>73</v>
      </c>
      <c r="D19" s="50" t="s">
        <v>74</v>
      </c>
      <c r="E19" s="49" t="s">
        <v>75</v>
      </c>
      <c r="F19" s="48">
        <v>1</v>
      </c>
      <c r="G19" s="48">
        <v>0</v>
      </c>
      <c r="H19" s="48">
        <v>0</v>
      </c>
      <c r="I19" s="48">
        <f t="shared" si="0"/>
        <v>1</v>
      </c>
      <c r="J19" s="48">
        <v>1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f t="shared" si="2"/>
        <v>0</v>
      </c>
      <c r="S19" s="48">
        <v>0.5</v>
      </c>
      <c r="T19" s="48">
        <v>0</v>
      </c>
      <c r="U19" s="48">
        <v>0</v>
      </c>
      <c r="V19" s="48">
        <f t="shared" si="1"/>
        <v>0.5</v>
      </c>
      <c r="W19" s="48">
        <v>0.5</v>
      </c>
      <c r="X19" s="48">
        <v>0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8">
        <v>0</v>
      </c>
      <c r="AF19" s="48">
        <v>0</v>
      </c>
      <c r="AG19" s="48">
        <v>0</v>
      </c>
      <c r="AH19" s="48">
        <v>0</v>
      </c>
      <c r="AI19" s="48">
        <v>0</v>
      </c>
      <c r="AJ19" s="48">
        <v>0</v>
      </c>
      <c r="AK19" s="48">
        <v>0</v>
      </c>
      <c r="AL19" s="48">
        <v>0</v>
      </c>
      <c r="AM19" s="48">
        <v>0</v>
      </c>
      <c r="AN19" s="48">
        <v>0</v>
      </c>
      <c r="AO19" s="48">
        <v>1</v>
      </c>
      <c r="AP19" s="52">
        <v>495049.5</v>
      </c>
      <c r="AQ19" s="53"/>
      <c r="AR19" s="48">
        <v>66</v>
      </c>
    </row>
    <row r="20" spans="1:44" s="54" customFormat="1" ht="60">
      <c r="A20" s="48">
        <v>13</v>
      </c>
      <c r="B20" s="49" t="s">
        <v>41</v>
      </c>
      <c r="C20" s="55" t="s">
        <v>76</v>
      </c>
      <c r="D20" s="50" t="s">
        <v>77</v>
      </c>
      <c r="E20" s="49" t="s">
        <v>78</v>
      </c>
      <c r="F20" s="48">
        <v>1</v>
      </c>
      <c r="G20" s="48">
        <v>0</v>
      </c>
      <c r="H20" s="48">
        <v>0</v>
      </c>
      <c r="I20" s="48">
        <f t="shared" si="0"/>
        <v>1</v>
      </c>
      <c r="J20" s="48">
        <v>1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f t="shared" si="2"/>
        <v>0</v>
      </c>
      <c r="S20" s="48">
        <v>0.5</v>
      </c>
      <c r="T20" s="48">
        <v>0</v>
      </c>
      <c r="U20" s="48">
        <v>0</v>
      </c>
      <c r="V20" s="48">
        <f t="shared" si="1"/>
        <v>0.5</v>
      </c>
      <c r="W20" s="48">
        <v>0.5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8">
        <v>0</v>
      </c>
      <c r="AF20" s="48">
        <v>0</v>
      </c>
      <c r="AG20" s="48">
        <v>0</v>
      </c>
      <c r="AH20" s="48">
        <v>0</v>
      </c>
      <c r="AI20" s="48">
        <v>0</v>
      </c>
      <c r="AJ20" s="48">
        <v>0</v>
      </c>
      <c r="AK20" s="48">
        <v>0</v>
      </c>
      <c r="AL20" s="48">
        <v>0</v>
      </c>
      <c r="AM20" s="48">
        <v>0</v>
      </c>
      <c r="AN20" s="48">
        <v>0</v>
      </c>
      <c r="AO20" s="48">
        <v>1</v>
      </c>
      <c r="AP20" s="52">
        <v>494358.54</v>
      </c>
      <c r="AQ20" s="53"/>
      <c r="AR20" s="48"/>
    </row>
    <row r="21" spans="1:44" s="54" customFormat="1" ht="60">
      <c r="A21" s="48">
        <v>14</v>
      </c>
      <c r="B21" s="49" t="s">
        <v>41</v>
      </c>
      <c r="C21" s="55" t="s">
        <v>79</v>
      </c>
      <c r="D21" s="50" t="s">
        <v>80</v>
      </c>
      <c r="E21" s="49" t="s">
        <v>81</v>
      </c>
      <c r="F21" s="48">
        <v>1</v>
      </c>
      <c r="G21" s="48">
        <v>0</v>
      </c>
      <c r="H21" s="48">
        <v>0</v>
      </c>
      <c r="I21" s="48">
        <f t="shared" si="0"/>
        <v>1</v>
      </c>
      <c r="J21" s="48">
        <v>1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f t="shared" si="2"/>
        <v>0</v>
      </c>
      <c r="S21" s="48">
        <v>0.5</v>
      </c>
      <c r="T21" s="48">
        <v>0</v>
      </c>
      <c r="U21" s="48">
        <v>0</v>
      </c>
      <c r="V21" s="48">
        <f t="shared" si="1"/>
        <v>0.5</v>
      </c>
      <c r="W21" s="48">
        <v>0.5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8">
        <v>0</v>
      </c>
      <c r="AF21" s="48">
        <v>0</v>
      </c>
      <c r="AG21" s="48">
        <v>0</v>
      </c>
      <c r="AH21" s="48">
        <v>0</v>
      </c>
      <c r="AI21" s="48">
        <v>0</v>
      </c>
      <c r="AJ21" s="48">
        <v>0</v>
      </c>
      <c r="AK21" s="48">
        <v>0</v>
      </c>
      <c r="AL21" s="48">
        <v>0</v>
      </c>
      <c r="AM21" s="48">
        <v>0</v>
      </c>
      <c r="AN21" s="48">
        <v>0</v>
      </c>
      <c r="AO21" s="48">
        <v>1</v>
      </c>
      <c r="AP21" s="52">
        <v>481789.28</v>
      </c>
      <c r="AQ21" s="53"/>
      <c r="AR21" s="48">
        <v>340</v>
      </c>
    </row>
    <row r="22" spans="1:44" s="54" customFormat="1" ht="60">
      <c r="A22" s="48">
        <v>15</v>
      </c>
      <c r="B22" s="49" t="s">
        <v>41</v>
      </c>
      <c r="C22" s="55" t="s">
        <v>82</v>
      </c>
      <c r="D22" s="50" t="s">
        <v>83</v>
      </c>
      <c r="E22" s="49" t="s">
        <v>1</v>
      </c>
      <c r="F22" s="48">
        <v>1</v>
      </c>
      <c r="G22" s="48">
        <v>0</v>
      </c>
      <c r="H22" s="48">
        <v>0</v>
      </c>
      <c r="I22" s="48">
        <f t="shared" si="0"/>
        <v>1</v>
      </c>
      <c r="J22" s="48">
        <v>1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f t="shared" si="2"/>
        <v>0</v>
      </c>
      <c r="S22" s="48">
        <v>0.5</v>
      </c>
      <c r="T22" s="48">
        <v>0</v>
      </c>
      <c r="U22" s="48">
        <v>0</v>
      </c>
      <c r="V22" s="48">
        <f t="shared" si="1"/>
        <v>0.5</v>
      </c>
      <c r="W22" s="48">
        <v>0.5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8">
        <v>0</v>
      </c>
      <c r="AF22" s="48">
        <v>0</v>
      </c>
      <c r="AG22" s="48">
        <v>0</v>
      </c>
      <c r="AH22" s="48">
        <v>0</v>
      </c>
      <c r="AI22" s="48">
        <v>0</v>
      </c>
      <c r="AJ22" s="48">
        <v>0</v>
      </c>
      <c r="AK22" s="48">
        <v>0</v>
      </c>
      <c r="AL22" s="48">
        <v>0</v>
      </c>
      <c r="AM22" s="48">
        <v>0</v>
      </c>
      <c r="AN22" s="48">
        <v>0</v>
      </c>
      <c r="AO22" s="48">
        <v>1</v>
      </c>
      <c r="AP22" s="52">
        <v>495056.05</v>
      </c>
      <c r="AQ22" s="53"/>
      <c r="AR22" s="48">
        <v>255</v>
      </c>
    </row>
    <row r="23" spans="1:44" s="54" customFormat="1" ht="60">
      <c r="A23" s="48">
        <v>16</v>
      </c>
      <c r="B23" s="49" t="s">
        <v>41</v>
      </c>
      <c r="C23" s="55" t="s">
        <v>84</v>
      </c>
      <c r="D23" s="50" t="s">
        <v>85</v>
      </c>
      <c r="E23" s="49" t="s">
        <v>86</v>
      </c>
      <c r="F23" s="48">
        <v>1</v>
      </c>
      <c r="G23" s="48">
        <v>0</v>
      </c>
      <c r="H23" s="48">
        <v>0</v>
      </c>
      <c r="I23" s="48">
        <f t="shared" si="0"/>
        <v>1</v>
      </c>
      <c r="J23" s="48">
        <v>1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f t="shared" si="2"/>
        <v>0</v>
      </c>
      <c r="S23" s="48">
        <v>0.5</v>
      </c>
      <c r="T23" s="48">
        <v>0</v>
      </c>
      <c r="U23" s="48">
        <v>0</v>
      </c>
      <c r="V23" s="48">
        <f t="shared" si="1"/>
        <v>0.5</v>
      </c>
      <c r="W23" s="48">
        <v>0.5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  <c r="AH23" s="48">
        <v>0</v>
      </c>
      <c r="AI23" s="48">
        <v>0</v>
      </c>
      <c r="AJ23" s="48">
        <v>0</v>
      </c>
      <c r="AK23" s="48">
        <v>0</v>
      </c>
      <c r="AL23" s="48">
        <v>0</v>
      </c>
      <c r="AM23" s="48">
        <v>0</v>
      </c>
      <c r="AN23" s="48">
        <v>0</v>
      </c>
      <c r="AO23" s="48">
        <v>1</v>
      </c>
      <c r="AP23" s="52">
        <v>495057.23</v>
      </c>
      <c r="AQ23" s="53"/>
      <c r="AR23" s="48"/>
    </row>
    <row r="24" spans="1:44" s="54" customFormat="1" ht="60">
      <c r="A24" s="48">
        <v>17</v>
      </c>
      <c r="B24" s="49" t="s">
        <v>41</v>
      </c>
      <c r="C24" s="58" t="s">
        <v>87</v>
      </c>
      <c r="D24" s="50" t="s">
        <v>88</v>
      </c>
      <c r="E24" s="49" t="s">
        <v>44</v>
      </c>
      <c r="F24" s="48">
        <v>1</v>
      </c>
      <c r="G24" s="48">
        <v>0</v>
      </c>
      <c r="H24" s="48">
        <v>0</v>
      </c>
      <c r="I24" s="48">
        <f t="shared" si="0"/>
        <v>1</v>
      </c>
      <c r="J24" s="48">
        <v>1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f t="shared" si="2"/>
        <v>0</v>
      </c>
      <c r="S24" s="48">
        <v>0.5</v>
      </c>
      <c r="T24" s="48">
        <v>0</v>
      </c>
      <c r="U24" s="48">
        <v>0</v>
      </c>
      <c r="V24" s="48">
        <f t="shared" si="1"/>
        <v>0.5</v>
      </c>
      <c r="W24" s="48">
        <v>0.5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8">
        <v>0</v>
      </c>
      <c r="AF24" s="48">
        <v>0</v>
      </c>
      <c r="AG24" s="48">
        <v>0</v>
      </c>
      <c r="AH24" s="48">
        <v>0</v>
      </c>
      <c r="AI24" s="48">
        <v>0</v>
      </c>
      <c r="AJ24" s="48">
        <v>0</v>
      </c>
      <c r="AK24" s="48">
        <v>0</v>
      </c>
      <c r="AL24" s="48">
        <v>0</v>
      </c>
      <c r="AM24" s="48">
        <v>0</v>
      </c>
      <c r="AN24" s="48">
        <v>0</v>
      </c>
      <c r="AO24" s="48">
        <v>1</v>
      </c>
      <c r="AP24" s="52">
        <v>495063.16</v>
      </c>
      <c r="AQ24" s="53"/>
      <c r="AR24" s="48">
        <v>30</v>
      </c>
    </row>
    <row r="25" spans="1:44" s="54" customFormat="1" ht="60">
      <c r="A25" s="48">
        <v>18</v>
      </c>
      <c r="B25" s="59" t="s">
        <v>89</v>
      </c>
      <c r="C25" s="60" t="s">
        <v>90</v>
      </c>
      <c r="D25" s="50" t="s">
        <v>91</v>
      </c>
      <c r="E25" s="49" t="s">
        <v>75</v>
      </c>
      <c r="F25" s="48">
        <v>1</v>
      </c>
      <c r="G25" s="48">
        <v>0</v>
      </c>
      <c r="H25" s="48">
        <v>0</v>
      </c>
      <c r="I25" s="48">
        <f t="shared" si="0"/>
        <v>1</v>
      </c>
      <c r="J25" s="48">
        <v>1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f t="shared" si="2"/>
        <v>0</v>
      </c>
      <c r="S25" s="48">
        <v>0.5</v>
      </c>
      <c r="T25" s="48">
        <v>0</v>
      </c>
      <c r="U25" s="48">
        <v>0</v>
      </c>
      <c r="V25" s="48">
        <f t="shared" si="1"/>
        <v>0.5</v>
      </c>
      <c r="W25" s="48">
        <v>0.5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  <c r="AH25" s="48">
        <v>0</v>
      </c>
      <c r="AI25" s="48">
        <v>0</v>
      </c>
      <c r="AJ25" s="48">
        <v>0</v>
      </c>
      <c r="AK25" s="48">
        <v>0</v>
      </c>
      <c r="AL25" s="48">
        <v>0</v>
      </c>
      <c r="AM25" s="48">
        <v>0</v>
      </c>
      <c r="AN25" s="48">
        <v>0</v>
      </c>
      <c r="AO25" s="48">
        <v>1</v>
      </c>
      <c r="AP25" s="61">
        <v>495066.1</v>
      </c>
      <c r="AQ25" s="53"/>
      <c r="AR25" s="48">
        <v>305</v>
      </c>
    </row>
    <row r="26" spans="1:44" s="54" customFormat="1" ht="60">
      <c r="A26" s="48">
        <v>19</v>
      </c>
      <c r="B26" s="59" t="s">
        <v>89</v>
      </c>
      <c r="C26" s="60" t="s">
        <v>92</v>
      </c>
      <c r="D26" s="56" t="s">
        <v>93</v>
      </c>
      <c r="E26" s="49" t="s">
        <v>75</v>
      </c>
      <c r="F26" s="48">
        <v>1</v>
      </c>
      <c r="G26" s="48">
        <v>0</v>
      </c>
      <c r="H26" s="48">
        <v>0</v>
      </c>
      <c r="I26" s="48">
        <f t="shared" si="0"/>
        <v>1</v>
      </c>
      <c r="J26" s="48">
        <v>1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f t="shared" si="2"/>
        <v>0</v>
      </c>
      <c r="S26" s="48">
        <v>0.5</v>
      </c>
      <c r="T26" s="48">
        <v>0</v>
      </c>
      <c r="U26" s="48">
        <v>0</v>
      </c>
      <c r="V26" s="48">
        <f t="shared" si="1"/>
        <v>0.5</v>
      </c>
      <c r="W26" s="48">
        <v>0.5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8">
        <v>0</v>
      </c>
      <c r="AF26" s="48">
        <v>0</v>
      </c>
      <c r="AG26" s="48">
        <v>0</v>
      </c>
      <c r="AH26" s="48">
        <v>0</v>
      </c>
      <c r="AI26" s="48">
        <v>0</v>
      </c>
      <c r="AJ26" s="48">
        <v>0</v>
      </c>
      <c r="AK26" s="48"/>
      <c r="AL26" s="48"/>
      <c r="AM26" s="48">
        <v>0</v>
      </c>
      <c r="AN26" s="48">
        <v>0</v>
      </c>
      <c r="AO26" s="48">
        <v>1</v>
      </c>
      <c r="AP26" s="61">
        <v>495065.79</v>
      </c>
      <c r="AQ26" s="53"/>
      <c r="AR26" s="48">
        <v>88</v>
      </c>
    </row>
    <row r="27" spans="1:44" s="54" customFormat="1" ht="60">
      <c r="A27" s="48">
        <v>20</v>
      </c>
      <c r="B27" s="59" t="s">
        <v>89</v>
      </c>
      <c r="C27" s="60" t="s">
        <v>94</v>
      </c>
      <c r="D27" s="50" t="s">
        <v>95</v>
      </c>
      <c r="E27" s="49" t="s">
        <v>75</v>
      </c>
      <c r="F27" s="48">
        <v>1</v>
      </c>
      <c r="G27" s="48">
        <v>0</v>
      </c>
      <c r="H27" s="48">
        <v>0</v>
      </c>
      <c r="I27" s="48">
        <f t="shared" si="0"/>
        <v>1</v>
      </c>
      <c r="J27" s="48">
        <v>1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f t="shared" si="2"/>
        <v>0</v>
      </c>
      <c r="S27" s="57">
        <v>1</v>
      </c>
      <c r="T27" s="48">
        <v>0</v>
      </c>
      <c r="U27" s="48">
        <v>0</v>
      </c>
      <c r="V27" s="51">
        <f t="shared" si="1"/>
        <v>1</v>
      </c>
      <c r="W27" s="51">
        <v>1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8">
        <v>0</v>
      </c>
      <c r="AF27" s="48">
        <v>0</v>
      </c>
      <c r="AG27" s="48">
        <v>0</v>
      </c>
      <c r="AH27" s="48">
        <v>0</v>
      </c>
      <c r="AI27" s="48">
        <v>0</v>
      </c>
      <c r="AJ27" s="48"/>
      <c r="AK27" s="48">
        <v>0</v>
      </c>
      <c r="AL27" s="48">
        <v>0</v>
      </c>
      <c r="AM27" s="48">
        <v>0</v>
      </c>
      <c r="AN27" s="48">
        <v>0</v>
      </c>
      <c r="AO27" s="48">
        <v>1</v>
      </c>
      <c r="AP27" s="62">
        <v>990105.62</v>
      </c>
      <c r="AQ27" s="53"/>
      <c r="AR27" s="48">
        <v>88</v>
      </c>
    </row>
    <row r="28" spans="1:44" s="54" customFormat="1" ht="84.75" customHeight="1">
      <c r="A28" s="48">
        <v>21</v>
      </c>
      <c r="B28" s="59" t="s">
        <v>89</v>
      </c>
      <c r="C28" s="60" t="s">
        <v>96</v>
      </c>
      <c r="D28" s="50" t="s">
        <v>97</v>
      </c>
      <c r="E28" s="49" t="s">
        <v>98</v>
      </c>
      <c r="F28" s="48">
        <v>1</v>
      </c>
      <c r="G28" s="48">
        <v>0</v>
      </c>
      <c r="H28" s="48">
        <v>0</v>
      </c>
      <c r="I28" s="48">
        <f t="shared" si="0"/>
        <v>1</v>
      </c>
      <c r="J28" s="48">
        <v>1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f t="shared" si="2"/>
        <v>0</v>
      </c>
      <c r="S28" s="48">
        <v>0.5</v>
      </c>
      <c r="T28" s="48">
        <v>0</v>
      </c>
      <c r="U28" s="48">
        <v>0</v>
      </c>
      <c r="V28" s="48">
        <f t="shared" si="1"/>
        <v>0.5</v>
      </c>
      <c r="W28" s="48">
        <v>0.5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0</v>
      </c>
      <c r="AI28" s="48">
        <v>0</v>
      </c>
      <c r="AJ28" s="48">
        <v>0</v>
      </c>
      <c r="AK28" s="48">
        <v>0</v>
      </c>
      <c r="AL28" s="48">
        <v>0</v>
      </c>
      <c r="AM28" s="48">
        <v>0</v>
      </c>
      <c r="AN28" s="48">
        <v>0</v>
      </c>
      <c r="AO28" s="48">
        <v>1</v>
      </c>
      <c r="AP28" s="61">
        <v>495053.41</v>
      </c>
      <c r="AQ28" s="53"/>
      <c r="AR28" s="48">
        <v>950</v>
      </c>
    </row>
    <row r="29" spans="1:44" s="54" customFormat="1" ht="75">
      <c r="A29" s="48">
        <v>22</v>
      </c>
      <c r="B29" s="59" t="s">
        <v>89</v>
      </c>
      <c r="C29" s="60" t="s">
        <v>99</v>
      </c>
      <c r="D29" s="50" t="s">
        <v>100</v>
      </c>
      <c r="E29" s="49" t="s">
        <v>98</v>
      </c>
      <c r="F29" s="48">
        <v>1</v>
      </c>
      <c r="G29" s="48">
        <v>0</v>
      </c>
      <c r="H29" s="48">
        <v>0</v>
      </c>
      <c r="I29" s="48">
        <f t="shared" si="0"/>
        <v>1</v>
      </c>
      <c r="J29" s="48">
        <v>1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f t="shared" si="2"/>
        <v>0</v>
      </c>
      <c r="S29" s="48">
        <v>0.5</v>
      </c>
      <c r="T29" s="48">
        <v>0</v>
      </c>
      <c r="U29" s="48">
        <v>0</v>
      </c>
      <c r="V29" s="48">
        <f t="shared" si="1"/>
        <v>0.5</v>
      </c>
      <c r="W29" s="48">
        <v>0.5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48">
        <v>0</v>
      </c>
      <c r="AF29" s="48">
        <v>0</v>
      </c>
      <c r="AG29" s="48">
        <v>0</v>
      </c>
      <c r="AH29" s="48">
        <v>0</v>
      </c>
      <c r="AI29" s="48">
        <v>0</v>
      </c>
      <c r="AJ29" s="48">
        <v>0</v>
      </c>
      <c r="AK29" s="48">
        <v>0</v>
      </c>
      <c r="AL29" s="48">
        <v>0</v>
      </c>
      <c r="AM29" s="48">
        <v>0</v>
      </c>
      <c r="AN29" s="48">
        <v>0</v>
      </c>
      <c r="AO29" s="48">
        <v>1</v>
      </c>
      <c r="AP29" s="61">
        <v>0</v>
      </c>
      <c r="AQ29" s="63">
        <v>499405.02</v>
      </c>
      <c r="AR29" s="48">
        <v>355</v>
      </c>
    </row>
    <row r="30" spans="1:44" s="54" customFormat="1" ht="60">
      <c r="A30" s="48">
        <v>23</v>
      </c>
      <c r="B30" s="59" t="s">
        <v>89</v>
      </c>
      <c r="C30" s="60" t="s">
        <v>101</v>
      </c>
      <c r="D30" s="50" t="s">
        <v>102</v>
      </c>
      <c r="E30" s="49" t="s">
        <v>98</v>
      </c>
      <c r="F30" s="48">
        <v>1</v>
      </c>
      <c r="G30" s="48">
        <v>0</v>
      </c>
      <c r="H30" s="48">
        <v>0</v>
      </c>
      <c r="I30" s="48">
        <f t="shared" si="0"/>
        <v>1</v>
      </c>
      <c r="J30" s="48">
        <v>1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f t="shared" si="2"/>
        <v>0</v>
      </c>
      <c r="S30" s="48">
        <v>0.5</v>
      </c>
      <c r="T30" s="48">
        <v>0</v>
      </c>
      <c r="U30" s="48">
        <v>0</v>
      </c>
      <c r="V30" s="48">
        <f t="shared" si="1"/>
        <v>0.5</v>
      </c>
      <c r="W30" s="48">
        <v>0.5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8">
        <v>0</v>
      </c>
      <c r="AF30" s="48">
        <v>0</v>
      </c>
      <c r="AG30" s="48">
        <v>0</v>
      </c>
      <c r="AH30" s="48">
        <v>0</v>
      </c>
      <c r="AI30" s="48">
        <v>0</v>
      </c>
      <c r="AJ30" s="48">
        <v>0</v>
      </c>
      <c r="AK30" s="48">
        <v>0</v>
      </c>
      <c r="AL30" s="48">
        <v>0</v>
      </c>
      <c r="AM30" s="48">
        <v>0</v>
      </c>
      <c r="AN30" s="48">
        <v>0</v>
      </c>
      <c r="AO30" s="48">
        <v>1</v>
      </c>
      <c r="AP30" s="61">
        <v>480125.89</v>
      </c>
      <c r="AQ30" s="53"/>
      <c r="AR30" s="48">
        <v>330</v>
      </c>
    </row>
    <row r="31" spans="1:44" s="54" customFormat="1" ht="85.5">
      <c r="A31" s="48">
        <v>24</v>
      </c>
      <c r="B31" s="59" t="s">
        <v>89</v>
      </c>
      <c r="C31" s="60" t="s">
        <v>103</v>
      </c>
      <c r="D31" s="56" t="s">
        <v>104</v>
      </c>
      <c r="E31" s="49" t="s">
        <v>98</v>
      </c>
      <c r="F31" s="48">
        <v>1</v>
      </c>
      <c r="G31" s="48">
        <v>0</v>
      </c>
      <c r="H31" s="48">
        <v>0</v>
      </c>
      <c r="I31" s="48">
        <f t="shared" si="0"/>
        <v>1</v>
      </c>
      <c r="J31" s="48">
        <v>1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f t="shared" si="2"/>
        <v>0</v>
      </c>
      <c r="S31" s="48">
        <v>0.5</v>
      </c>
      <c r="T31" s="48">
        <v>0</v>
      </c>
      <c r="U31" s="48">
        <v>0</v>
      </c>
      <c r="V31" s="48">
        <f t="shared" si="1"/>
        <v>0.5</v>
      </c>
      <c r="W31" s="48">
        <v>0.5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48">
        <v>0</v>
      </c>
      <c r="AI31" s="48">
        <v>0</v>
      </c>
      <c r="AJ31" s="48">
        <v>0</v>
      </c>
      <c r="AK31" s="48">
        <v>0</v>
      </c>
      <c r="AL31" s="48">
        <v>0</v>
      </c>
      <c r="AM31" s="48">
        <v>0</v>
      </c>
      <c r="AN31" s="48">
        <v>0</v>
      </c>
      <c r="AO31" s="48">
        <v>1</v>
      </c>
      <c r="AP31" s="61">
        <v>495074.82</v>
      </c>
      <c r="AQ31" s="53"/>
      <c r="AR31" s="48">
        <v>243</v>
      </c>
    </row>
    <row r="32" spans="1:44" s="54" customFormat="1" ht="60">
      <c r="A32" s="48">
        <v>25</v>
      </c>
      <c r="B32" s="59" t="s">
        <v>89</v>
      </c>
      <c r="C32" s="60" t="s">
        <v>105</v>
      </c>
      <c r="D32" s="50" t="s">
        <v>106</v>
      </c>
      <c r="E32" s="49" t="s">
        <v>107</v>
      </c>
      <c r="F32" s="48">
        <v>1</v>
      </c>
      <c r="G32" s="48">
        <v>0</v>
      </c>
      <c r="H32" s="48">
        <v>0</v>
      </c>
      <c r="I32" s="48">
        <f t="shared" si="0"/>
        <v>1</v>
      </c>
      <c r="J32" s="48">
        <v>1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48">
        <v>0</v>
      </c>
      <c r="R32" s="48">
        <f t="shared" si="2"/>
        <v>0</v>
      </c>
      <c r="S32" s="48">
        <v>0.5</v>
      </c>
      <c r="T32" s="48">
        <v>0</v>
      </c>
      <c r="U32" s="48">
        <v>0</v>
      </c>
      <c r="V32" s="48">
        <f t="shared" si="1"/>
        <v>0.5</v>
      </c>
      <c r="W32" s="57">
        <v>0.5</v>
      </c>
      <c r="X32" s="48">
        <v>0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48">
        <v>0</v>
      </c>
      <c r="AF32" s="48">
        <v>0</v>
      </c>
      <c r="AG32" s="48">
        <v>0</v>
      </c>
      <c r="AH32" s="48">
        <v>0</v>
      </c>
      <c r="AI32" s="48">
        <v>0</v>
      </c>
      <c r="AJ32" s="48">
        <v>0</v>
      </c>
      <c r="AK32" s="48">
        <v>0</v>
      </c>
      <c r="AL32" s="48">
        <v>0</v>
      </c>
      <c r="AM32" s="48">
        <v>0</v>
      </c>
      <c r="AN32" s="48">
        <v>0</v>
      </c>
      <c r="AO32" s="48">
        <v>1</v>
      </c>
      <c r="AP32" s="61">
        <v>495049.56</v>
      </c>
      <c r="AQ32" s="53"/>
      <c r="AR32" s="48">
        <v>294</v>
      </c>
    </row>
    <row r="33" spans="1:44" s="54" customFormat="1" ht="60">
      <c r="A33" s="48">
        <v>26</v>
      </c>
      <c r="B33" s="59" t="s">
        <v>89</v>
      </c>
      <c r="C33" s="60" t="s">
        <v>108</v>
      </c>
      <c r="D33" s="56" t="s">
        <v>109</v>
      </c>
      <c r="E33" s="49" t="s">
        <v>107</v>
      </c>
      <c r="F33" s="48">
        <v>1</v>
      </c>
      <c r="G33" s="48">
        <v>0</v>
      </c>
      <c r="H33" s="48">
        <v>0</v>
      </c>
      <c r="I33" s="48">
        <f t="shared" si="0"/>
        <v>1</v>
      </c>
      <c r="J33" s="48">
        <v>1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f t="shared" si="2"/>
        <v>0</v>
      </c>
      <c r="S33" s="48">
        <v>0.5</v>
      </c>
      <c r="T33" s="48">
        <v>0</v>
      </c>
      <c r="U33" s="48">
        <v>0</v>
      </c>
      <c r="V33" s="48">
        <f t="shared" si="1"/>
        <v>0.5</v>
      </c>
      <c r="W33" s="57">
        <v>0.5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48">
        <v>0</v>
      </c>
      <c r="AF33" s="48">
        <v>0</v>
      </c>
      <c r="AG33" s="48">
        <v>0</v>
      </c>
      <c r="AH33" s="48">
        <v>0</v>
      </c>
      <c r="AI33" s="48">
        <v>0</v>
      </c>
      <c r="AJ33" s="48">
        <v>0</v>
      </c>
      <c r="AK33" s="48">
        <v>0</v>
      </c>
      <c r="AL33" s="48">
        <v>0</v>
      </c>
      <c r="AM33" s="48">
        <v>0</v>
      </c>
      <c r="AN33" s="48">
        <v>0</v>
      </c>
      <c r="AO33" s="48">
        <v>1</v>
      </c>
      <c r="AP33" s="61">
        <v>463463.19</v>
      </c>
      <c r="AQ33" s="63">
        <v>28574.63</v>
      </c>
      <c r="AR33" s="48">
        <v>247</v>
      </c>
    </row>
    <row r="34" spans="1:44" s="54" customFormat="1" ht="60">
      <c r="A34" s="48">
        <v>27</v>
      </c>
      <c r="B34" s="59" t="s">
        <v>89</v>
      </c>
      <c r="C34" s="60" t="s">
        <v>110</v>
      </c>
      <c r="D34" s="50" t="s">
        <v>111</v>
      </c>
      <c r="E34" s="49" t="s">
        <v>107</v>
      </c>
      <c r="F34" s="48">
        <v>1</v>
      </c>
      <c r="G34" s="48">
        <v>0</v>
      </c>
      <c r="H34" s="48">
        <v>0</v>
      </c>
      <c r="I34" s="48">
        <f t="shared" si="0"/>
        <v>1</v>
      </c>
      <c r="J34" s="48">
        <v>1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f t="shared" si="2"/>
        <v>0</v>
      </c>
      <c r="S34" s="48">
        <v>0.5</v>
      </c>
      <c r="T34" s="48">
        <v>0</v>
      </c>
      <c r="U34" s="48">
        <v>0</v>
      </c>
      <c r="V34" s="48">
        <f t="shared" si="1"/>
        <v>0.5</v>
      </c>
      <c r="W34" s="57">
        <v>0.5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0</v>
      </c>
      <c r="AI34" s="48">
        <v>0</v>
      </c>
      <c r="AJ34" s="48">
        <v>0</v>
      </c>
      <c r="AK34" s="48">
        <v>0</v>
      </c>
      <c r="AL34" s="48">
        <v>0</v>
      </c>
      <c r="AM34" s="48">
        <v>0</v>
      </c>
      <c r="AN34" s="48">
        <v>0</v>
      </c>
      <c r="AO34" s="48">
        <v>1</v>
      </c>
      <c r="AP34" s="61">
        <v>495074.83</v>
      </c>
      <c r="AQ34" s="53"/>
      <c r="AR34" s="48">
        <v>417</v>
      </c>
    </row>
    <row r="35" spans="1:44" s="54" customFormat="1" ht="60">
      <c r="A35" s="48">
        <v>28</v>
      </c>
      <c r="B35" s="59" t="s">
        <v>89</v>
      </c>
      <c r="C35" s="60" t="s">
        <v>112</v>
      </c>
      <c r="D35" s="50" t="s">
        <v>113</v>
      </c>
      <c r="E35" s="49" t="s">
        <v>107</v>
      </c>
      <c r="F35" s="48">
        <v>1</v>
      </c>
      <c r="G35" s="48">
        <v>0</v>
      </c>
      <c r="H35" s="48">
        <v>0</v>
      </c>
      <c r="I35" s="48">
        <f t="shared" si="0"/>
        <v>1</v>
      </c>
      <c r="J35" s="48">
        <v>1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f t="shared" si="2"/>
        <v>0</v>
      </c>
      <c r="S35" s="48">
        <v>0.5</v>
      </c>
      <c r="T35" s="48">
        <v>0</v>
      </c>
      <c r="U35" s="48">
        <v>0</v>
      </c>
      <c r="V35" s="48">
        <f t="shared" si="1"/>
        <v>0.5</v>
      </c>
      <c r="W35" s="57">
        <v>0.5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0</v>
      </c>
      <c r="AI35" s="48">
        <v>0</v>
      </c>
      <c r="AJ35" s="48">
        <v>0</v>
      </c>
      <c r="AK35" s="48">
        <v>0</v>
      </c>
      <c r="AL35" s="48">
        <v>0</v>
      </c>
      <c r="AM35" s="48">
        <v>0</v>
      </c>
      <c r="AN35" s="48">
        <v>0</v>
      </c>
      <c r="AO35" s="48">
        <v>1</v>
      </c>
      <c r="AP35" s="61">
        <v>495074.83</v>
      </c>
      <c r="AQ35" s="53"/>
      <c r="AR35" s="48">
        <v>279</v>
      </c>
    </row>
    <row r="36" spans="1:44" s="54" customFormat="1" ht="60">
      <c r="A36" s="48">
        <v>29</v>
      </c>
      <c r="B36" s="59" t="s">
        <v>89</v>
      </c>
      <c r="C36" s="60" t="s">
        <v>114</v>
      </c>
      <c r="D36" s="50" t="s">
        <v>115</v>
      </c>
      <c r="E36" s="49" t="s">
        <v>116</v>
      </c>
      <c r="F36" s="48">
        <v>1</v>
      </c>
      <c r="G36" s="48">
        <v>0</v>
      </c>
      <c r="H36" s="48">
        <v>0</v>
      </c>
      <c r="I36" s="48">
        <f t="shared" si="0"/>
        <v>1</v>
      </c>
      <c r="J36" s="48">
        <v>1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f t="shared" si="2"/>
        <v>0</v>
      </c>
      <c r="S36" s="48">
        <v>0.5</v>
      </c>
      <c r="T36" s="48">
        <v>0</v>
      </c>
      <c r="U36" s="48">
        <v>0</v>
      </c>
      <c r="V36" s="48">
        <f t="shared" si="1"/>
        <v>0.5</v>
      </c>
      <c r="W36" s="57">
        <v>0.5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  <c r="AH36" s="48">
        <v>0</v>
      </c>
      <c r="AI36" s="48">
        <v>0</v>
      </c>
      <c r="AJ36" s="48">
        <v>0</v>
      </c>
      <c r="AK36" s="48">
        <v>0</v>
      </c>
      <c r="AL36" s="48">
        <v>0</v>
      </c>
      <c r="AM36" s="48">
        <v>0</v>
      </c>
      <c r="AN36" s="48">
        <v>0</v>
      </c>
      <c r="AO36" s="48">
        <v>1</v>
      </c>
      <c r="AP36" s="61">
        <v>495056.89</v>
      </c>
      <c r="AQ36" s="53"/>
      <c r="AR36" s="48">
        <v>120</v>
      </c>
    </row>
    <row r="37" spans="1:44" s="54" customFormat="1" ht="60">
      <c r="A37" s="48">
        <v>30</v>
      </c>
      <c r="B37" s="59" t="s">
        <v>89</v>
      </c>
      <c r="C37" s="60" t="s">
        <v>117</v>
      </c>
      <c r="D37" s="56" t="s">
        <v>118</v>
      </c>
      <c r="E37" s="49" t="s">
        <v>116</v>
      </c>
      <c r="F37" s="48">
        <v>1</v>
      </c>
      <c r="G37" s="48">
        <v>0</v>
      </c>
      <c r="H37" s="48">
        <v>0</v>
      </c>
      <c r="I37" s="48">
        <f t="shared" si="0"/>
        <v>1</v>
      </c>
      <c r="J37" s="48">
        <v>1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f t="shared" si="2"/>
        <v>0</v>
      </c>
      <c r="S37" s="48">
        <v>0.5</v>
      </c>
      <c r="T37" s="48">
        <v>0</v>
      </c>
      <c r="U37" s="48">
        <v>0</v>
      </c>
      <c r="V37" s="48">
        <f t="shared" si="1"/>
        <v>0.5</v>
      </c>
      <c r="W37" s="57">
        <v>0.5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8">
        <v>0</v>
      </c>
      <c r="AF37" s="48">
        <v>0</v>
      </c>
      <c r="AG37" s="48">
        <v>0</v>
      </c>
      <c r="AH37" s="48">
        <v>0</v>
      </c>
      <c r="AI37" s="48">
        <v>0</v>
      </c>
      <c r="AJ37" s="48">
        <v>0</v>
      </c>
      <c r="AK37" s="48">
        <v>0</v>
      </c>
      <c r="AL37" s="48">
        <v>0</v>
      </c>
      <c r="AM37" s="48">
        <v>0</v>
      </c>
      <c r="AN37" s="48"/>
      <c r="AO37" s="48">
        <v>1</v>
      </c>
      <c r="AP37" s="61">
        <v>491687.8</v>
      </c>
      <c r="AQ37" s="53"/>
      <c r="AR37" s="48">
        <v>77</v>
      </c>
    </row>
    <row r="38" spans="1:44" s="54" customFormat="1" ht="60">
      <c r="A38" s="48">
        <v>31</v>
      </c>
      <c r="B38" s="59" t="s">
        <v>89</v>
      </c>
      <c r="C38" s="60" t="s">
        <v>119</v>
      </c>
      <c r="D38" s="50" t="s">
        <v>120</v>
      </c>
      <c r="E38" s="49" t="s">
        <v>116</v>
      </c>
      <c r="F38" s="48">
        <v>1</v>
      </c>
      <c r="G38" s="48">
        <v>0</v>
      </c>
      <c r="H38" s="48">
        <v>0</v>
      </c>
      <c r="I38" s="48">
        <f t="shared" si="0"/>
        <v>1</v>
      </c>
      <c r="J38" s="48">
        <v>1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f t="shared" si="2"/>
        <v>0</v>
      </c>
      <c r="S38" s="48">
        <v>0.5</v>
      </c>
      <c r="T38" s="48">
        <v>0</v>
      </c>
      <c r="U38" s="48">
        <v>0</v>
      </c>
      <c r="V38" s="48">
        <f t="shared" si="1"/>
        <v>0.5</v>
      </c>
      <c r="W38" s="57">
        <v>0.5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0</v>
      </c>
      <c r="AI38" s="48">
        <v>0</v>
      </c>
      <c r="AJ38" s="48">
        <v>0</v>
      </c>
      <c r="AK38" s="48">
        <v>0</v>
      </c>
      <c r="AL38" s="48">
        <v>0</v>
      </c>
      <c r="AM38" s="48">
        <v>0</v>
      </c>
      <c r="AN38" s="48">
        <v>0</v>
      </c>
      <c r="AO38" s="48">
        <v>1</v>
      </c>
      <c r="AP38" s="61">
        <v>0</v>
      </c>
      <c r="AQ38" s="63">
        <v>500000</v>
      </c>
      <c r="AR38" s="48">
        <v>360</v>
      </c>
    </row>
    <row r="39" spans="1:44" s="54" customFormat="1" ht="60">
      <c r="A39" s="48">
        <v>32</v>
      </c>
      <c r="B39" s="59" t="s">
        <v>89</v>
      </c>
      <c r="C39" s="64" t="s">
        <v>121</v>
      </c>
      <c r="D39" s="50" t="s">
        <v>122</v>
      </c>
      <c r="E39" s="49" t="s">
        <v>116</v>
      </c>
      <c r="F39" s="48">
        <v>1</v>
      </c>
      <c r="G39" s="48">
        <v>0</v>
      </c>
      <c r="H39" s="48">
        <v>0</v>
      </c>
      <c r="I39" s="48">
        <f t="shared" si="0"/>
        <v>1</v>
      </c>
      <c r="J39" s="48">
        <v>1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f t="shared" si="2"/>
        <v>0</v>
      </c>
      <c r="S39" s="48">
        <v>0.5</v>
      </c>
      <c r="T39" s="48">
        <v>0</v>
      </c>
      <c r="U39" s="48">
        <v>0</v>
      </c>
      <c r="V39" s="48">
        <f t="shared" si="1"/>
        <v>0.5</v>
      </c>
      <c r="W39" s="57">
        <v>0.5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0</v>
      </c>
      <c r="AE39" s="48">
        <v>0</v>
      </c>
      <c r="AF39" s="48">
        <v>0</v>
      </c>
      <c r="AG39" s="48">
        <v>0</v>
      </c>
      <c r="AH39" s="48">
        <v>0</v>
      </c>
      <c r="AI39" s="48">
        <v>0</v>
      </c>
      <c r="AJ39" s="48">
        <v>0</v>
      </c>
      <c r="AK39" s="48">
        <v>0</v>
      </c>
      <c r="AL39" s="48">
        <v>0</v>
      </c>
      <c r="AM39" s="48">
        <v>0</v>
      </c>
      <c r="AN39" s="48">
        <v>0</v>
      </c>
      <c r="AO39" s="48">
        <v>1</v>
      </c>
      <c r="AP39" s="61">
        <v>483522.11</v>
      </c>
      <c r="AQ39" s="53"/>
      <c r="AR39" s="48">
        <v>145</v>
      </c>
    </row>
    <row r="40" spans="1:44" s="54" customFormat="1" ht="60">
      <c r="A40" s="48">
        <v>33</v>
      </c>
      <c r="B40" s="59" t="s">
        <v>89</v>
      </c>
      <c r="C40" s="60" t="s">
        <v>123</v>
      </c>
      <c r="D40" s="50" t="s">
        <v>124</v>
      </c>
      <c r="E40" s="48" t="s">
        <v>58</v>
      </c>
      <c r="F40" s="48">
        <v>1</v>
      </c>
      <c r="G40" s="48">
        <v>0</v>
      </c>
      <c r="H40" s="48">
        <v>0</v>
      </c>
      <c r="I40" s="48">
        <f t="shared" si="0"/>
        <v>1</v>
      </c>
      <c r="J40" s="48">
        <v>1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f t="shared" si="2"/>
        <v>0</v>
      </c>
      <c r="S40" s="48">
        <v>0.5</v>
      </c>
      <c r="T40" s="48">
        <v>0</v>
      </c>
      <c r="U40" s="48">
        <v>0</v>
      </c>
      <c r="V40" s="48">
        <f t="shared" si="1"/>
        <v>0.5</v>
      </c>
      <c r="W40" s="57">
        <v>0.5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8">
        <v>0</v>
      </c>
      <c r="AF40" s="48">
        <v>0</v>
      </c>
      <c r="AG40" s="48">
        <v>0</v>
      </c>
      <c r="AH40" s="48">
        <v>0</v>
      </c>
      <c r="AI40" s="48">
        <v>0</v>
      </c>
      <c r="AJ40" s="48">
        <v>0</v>
      </c>
      <c r="AK40" s="48">
        <v>0</v>
      </c>
      <c r="AL40" s="48">
        <v>0</v>
      </c>
      <c r="AM40" s="48">
        <v>0</v>
      </c>
      <c r="AN40" s="48">
        <v>0</v>
      </c>
      <c r="AO40" s="48">
        <v>1</v>
      </c>
      <c r="AP40" s="61">
        <v>495050.37</v>
      </c>
      <c r="AQ40" s="53"/>
      <c r="AR40" s="48">
        <v>38</v>
      </c>
    </row>
    <row r="41" spans="1:44" s="54" customFormat="1" ht="75">
      <c r="A41" s="48">
        <v>34</v>
      </c>
      <c r="B41" s="59" t="s">
        <v>89</v>
      </c>
      <c r="C41" s="60" t="s">
        <v>125</v>
      </c>
      <c r="D41" s="50" t="s">
        <v>126</v>
      </c>
      <c r="E41" s="48" t="s">
        <v>58</v>
      </c>
      <c r="F41" s="48">
        <v>1</v>
      </c>
      <c r="G41" s="48">
        <v>0</v>
      </c>
      <c r="H41" s="48">
        <v>0</v>
      </c>
      <c r="I41" s="48">
        <f t="shared" si="0"/>
        <v>1</v>
      </c>
      <c r="J41" s="48">
        <v>1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f t="shared" si="2"/>
        <v>0</v>
      </c>
      <c r="S41" s="48">
        <v>0.5</v>
      </c>
      <c r="T41" s="48">
        <v>0</v>
      </c>
      <c r="U41" s="48">
        <v>0</v>
      </c>
      <c r="V41" s="48">
        <f t="shared" si="1"/>
        <v>0.5</v>
      </c>
      <c r="W41" s="57">
        <v>0.5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0</v>
      </c>
      <c r="AI41" s="48">
        <v>0</v>
      </c>
      <c r="AJ41" s="48">
        <v>0</v>
      </c>
      <c r="AK41" s="48">
        <v>0</v>
      </c>
      <c r="AL41" s="48">
        <v>0</v>
      </c>
      <c r="AM41" s="48">
        <v>0</v>
      </c>
      <c r="AN41" s="48">
        <v>0</v>
      </c>
      <c r="AO41" s="48">
        <v>1</v>
      </c>
      <c r="AP41" s="61">
        <v>495050.05</v>
      </c>
      <c r="AQ41" s="53"/>
      <c r="AR41" s="48">
        <v>100</v>
      </c>
    </row>
    <row r="42" spans="1:44" s="54" customFormat="1" ht="60">
      <c r="A42" s="48">
        <v>35</v>
      </c>
      <c r="B42" s="59" t="s">
        <v>89</v>
      </c>
      <c r="C42" s="60" t="s">
        <v>127</v>
      </c>
      <c r="D42" s="56" t="s">
        <v>128</v>
      </c>
      <c r="E42" s="48" t="s">
        <v>58</v>
      </c>
      <c r="F42" s="48">
        <v>1</v>
      </c>
      <c r="G42" s="48">
        <v>0</v>
      </c>
      <c r="H42" s="48">
        <v>0</v>
      </c>
      <c r="I42" s="48">
        <f t="shared" si="0"/>
        <v>1</v>
      </c>
      <c r="J42" s="48">
        <v>1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f t="shared" si="2"/>
        <v>0</v>
      </c>
      <c r="S42" s="48">
        <v>0.5</v>
      </c>
      <c r="T42" s="48">
        <v>0</v>
      </c>
      <c r="U42" s="48">
        <v>0</v>
      </c>
      <c r="V42" s="48">
        <f t="shared" si="1"/>
        <v>0.5</v>
      </c>
      <c r="W42" s="57">
        <v>0.5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0</v>
      </c>
      <c r="AF42" s="48">
        <v>0</v>
      </c>
      <c r="AG42" s="48">
        <v>0</v>
      </c>
      <c r="AH42" s="48">
        <v>0</v>
      </c>
      <c r="AI42" s="48">
        <v>0</v>
      </c>
      <c r="AJ42" s="48">
        <v>0</v>
      </c>
      <c r="AK42" s="48">
        <v>0</v>
      </c>
      <c r="AL42" s="48">
        <v>0</v>
      </c>
      <c r="AM42" s="48">
        <v>0</v>
      </c>
      <c r="AN42" s="48">
        <v>0</v>
      </c>
      <c r="AO42" s="48">
        <v>1</v>
      </c>
      <c r="AP42" s="61">
        <v>495065.79</v>
      </c>
      <c r="AQ42" s="65"/>
      <c r="AR42" s="48">
        <v>100</v>
      </c>
    </row>
    <row r="43" spans="1:44" s="54" customFormat="1" ht="60">
      <c r="A43" s="48">
        <v>36</v>
      </c>
      <c r="B43" s="59" t="s">
        <v>89</v>
      </c>
      <c r="C43" s="66" t="s">
        <v>129</v>
      </c>
      <c r="D43" s="50" t="s">
        <v>130</v>
      </c>
      <c r="E43" s="48" t="s">
        <v>58</v>
      </c>
      <c r="F43" s="48">
        <v>1</v>
      </c>
      <c r="G43" s="48">
        <v>0</v>
      </c>
      <c r="H43" s="48">
        <v>0</v>
      </c>
      <c r="I43" s="48">
        <f t="shared" si="0"/>
        <v>1</v>
      </c>
      <c r="J43" s="48">
        <v>1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f t="shared" si="2"/>
        <v>0</v>
      </c>
      <c r="S43" s="48">
        <v>0.5</v>
      </c>
      <c r="T43" s="48">
        <v>0</v>
      </c>
      <c r="U43" s="48">
        <v>0</v>
      </c>
      <c r="V43" s="48">
        <f t="shared" si="1"/>
        <v>0.5</v>
      </c>
      <c r="W43" s="57">
        <v>0.5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  <c r="AD43" s="48">
        <v>0</v>
      </c>
      <c r="AE43" s="48">
        <v>0</v>
      </c>
      <c r="AF43" s="48">
        <v>0</v>
      </c>
      <c r="AG43" s="48">
        <v>0</v>
      </c>
      <c r="AH43" s="48">
        <v>0</v>
      </c>
      <c r="AI43" s="48">
        <v>0</v>
      </c>
      <c r="AJ43" s="48">
        <v>0</v>
      </c>
      <c r="AK43" s="48">
        <v>0</v>
      </c>
      <c r="AL43" s="48"/>
      <c r="AM43" s="48">
        <v>0</v>
      </c>
      <c r="AN43" s="48">
        <v>0</v>
      </c>
      <c r="AO43" s="48">
        <v>1</v>
      </c>
      <c r="AP43" s="61">
        <v>494066.1</v>
      </c>
      <c r="AQ43" s="65"/>
      <c r="AR43" s="48">
        <v>300</v>
      </c>
    </row>
    <row r="44" spans="1:44" s="54" customFormat="1" ht="60">
      <c r="A44" s="48">
        <v>37</v>
      </c>
      <c r="B44" s="59" t="s">
        <v>89</v>
      </c>
      <c r="C44" s="60" t="s">
        <v>131</v>
      </c>
      <c r="D44" s="50" t="s">
        <v>132</v>
      </c>
      <c r="E44" s="49" t="s">
        <v>133</v>
      </c>
      <c r="F44" s="48">
        <v>1</v>
      </c>
      <c r="G44" s="48">
        <v>0</v>
      </c>
      <c r="H44" s="48">
        <v>0</v>
      </c>
      <c r="I44" s="48">
        <f t="shared" si="0"/>
        <v>1</v>
      </c>
      <c r="J44" s="48">
        <v>1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f t="shared" si="2"/>
        <v>0</v>
      </c>
      <c r="S44" s="48">
        <v>0.5</v>
      </c>
      <c r="T44" s="48">
        <v>0</v>
      </c>
      <c r="U44" s="48">
        <v>0</v>
      </c>
      <c r="V44" s="48">
        <f t="shared" si="1"/>
        <v>0.5</v>
      </c>
      <c r="W44" s="57">
        <v>0.5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8">
        <v>0</v>
      </c>
      <c r="AF44" s="48">
        <v>0</v>
      </c>
      <c r="AG44" s="48">
        <v>0</v>
      </c>
      <c r="AH44" s="48">
        <v>0</v>
      </c>
      <c r="AI44" s="48">
        <v>0</v>
      </c>
      <c r="AJ44" s="48">
        <v>0</v>
      </c>
      <c r="AK44" s="48">
        <v>0</v>
      </c>
      <c r="AL44" s="48">
        <v>0</v>
      </c>
      <c r="AM44" s="48"/>
      <c r="AN44" s="48">
        <v>0</v>
      </c>
      <c r="AO44" s="48">
        <v>1</v>
      </c>
      <c r="AP44" s="61">
        <v>495053.41</v>
      </c>
      <c r="AQ44" s="65"/>
      <c r="AR44" s="48">
        <v>54</v>
      </c>
    </row>
    <row r="45" spans="1:44" s="54" customFormat="1" ht="60">
      <c r="A45" s="48">
        <v>38</v>
      </c>
      <c r="B45" s="59" t="s">
        <v>89</v>
      </c>
      <c r="C45" s="60" t="s">
        <v>134</v>
      </c>
      <c r="D45" s="50" t="s">
        <v>135</v>
      </c>
      <c r="E45" s="49" t="s">
        <v>133</v>
      </c>
      <c r="F45" s="48">
        <v>1</v>
      </c>
      <c r="G45" s="48">
        <v>0</v>
      </c>
      <c r="H45" s="48">
        <v>0</v>
      </c>
      <c r="I45" s="48">
        <f t="shared" si="0"/>
        <v>1</v>
      </c>
      <c r="J45" s="48">
        <v>1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f t="shared" si="2"/>
        <v>0</v>
      </c>
      <c r="S45" s="57">
        <v>1</v>
      </c>
      <c r="T45" s="48">
        <v>0</v>
      </c>
      <c r="U45" s="48">
        <v>0</v>
      </c>
      <c r="V45" s="51">
        <f t="shared" si="1"/>
        <v>1</v>
      </c>
      <c r="W45" s="51">
        <v>1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8">
        <v>0</v>
      </c>
      <c r="AF45" s="48">
        <v>0</v>
      </c>
      <c r="AG45" s="48">
        <v>0</v>
      </c>
      <c r="AH45" s="48">
        <v>0</v>
      </c>
      <c r="AI45" s="48">
        <v>0</v>
      </c>
      <c r="AJ45" s="48">
        <v>0</v>
      </c>
      <c r="AK45" s="48">
        <v>0</v>
      </c>
      <c r="AL45" s="48">
        <v>0</v>
      </c>
      <c r="AM45" s="48">
        <v>0</v>
      </c>
      <c r="AN45" s="48">
        <v>0</v>
      </c>
      <c r="AO45" s="48">
        <v>1</v>
      </c>
      <c r="AP45" s="61">
        <v>990130.24</v>
      </c>
      <c r="AQ45" s="65"/>
      <c r="AR45" s="48">
        <v>204</v>
      </c>
    </row>
    <row r="46" spans="1:44" s="54" customFormat="1" ht="60">
      <c r="A46" s="48">
        <v>39</v>
      </c>
      <c r="B46" s="59" t="s">
        <v>89</v>
      </c>
      <c r="C46" s="64" t="s">
        <v>136</v>
      </c>
      <c r="D46" s="50" t="s">
        <v>137</v>
      </c>
      <c r="E46" s="49" t="s">
        <v>133</v>
      </c>
      <c r="F46" s="48">
        <v>1</v>
      </c>
      <c r="G46" s="48">
        <v>0</v>
      </c>
      <c r="H46" s="48">
        <v>0</v>
      </c>
      <c r="I46" s="48">
        <f t="shared" si="0"/>
        <v>1</v>
      </c>
      <c r="J46" s="48">
        <v>1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f t="shared" si="2"/>
        <v>0</v>
      </c>
      <c r="S46" s="48">
        <v>0.5</v>
      </c>
      <c r="T46" s="48">
        <v>0</v>
      </c>
      <c r="U46" s="48">
        <v>0</v>
      </c>
      <c r="V46" s="48">
        <f t="shared" si="1"/>
        <v>0.5</v>
      </c>
      <c r="W46" s="57">
        <v>0.5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8">
        <v>0</v>
      </c>
      <c r="AF46" s="48">
        <v>0</v>
      </c>
      <c r="AG46" s="48">
        <v>0</v>
      </c>
      <c r="AH46" s="48">
        <v>0</v>
      </c>
      <c r="AI46" s="48">
        <v>0</v>
      </c>
      <c r="AJ46" s="48">
        <v>0</v>
      </c>
      <c r="AK46" s="48">
        <v>0</v>
      </c>
      <c r="AL46" s="48">
        <v>0</v>
      </c>
      <c r="AM46" s="48">
        <v>0</v>
      </c>
      <c r="AN46" s="48">
        <v>0</v>
      </c>
      <c r="AO46" s="48">
        <v>1</v>
      </c>
      <c r="AP46" s="61">
        <v>495059.95</v>
      </c>
      <c r="AQ46" s="65"/>
      <c r="AR46" s="48">
        <v>197</v>
      </c>
    </row>
    <row r="47" spans="1:44" s="54" customFormat="1" ht="60">
      <c r="A47" s="48">
        <v>40</v>
      </c>
      <c r="B47" s="59" t="s">
        <v>89</v>
      </c>
      <c r="C47" s="60" t="s">
        <v>138</v>
      </c>
      <c r="D47" s="50" t="s">
        <v>139</v>
      </c>
      <c r="E47" s="49" t="s">
        <v>140</v>
      </c>
      <c r="F47" s="48">
        <v>1</v>
      </c>
      <c r="G47" s="48">
        <v>0</v>
      </c>
      <c r="H47" s="48">
        <v>0</v>
      </c>
      <c r="I47" s="48">
        <f t="shared" si="0"/>
        <v>1</v>
      </c>
      <c r="J47" s="48">
        <v>1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f t="shared" si="2"/>
        <v>0</v>
      </c>
      <c r="S47" s="48">
        <v>0.5</v>
      </c>
      <c r="T47" s="48">
        <v>0</v>
      </c>
      <c r="U47" s="48">
        <v>0</v>
      </c>
      <c r="V47" s="48">
        <f t="shared" si="1"/>
        <v>0.5</v>
      </c>
      <c r="W47" s="57">
        <v>0.5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48">
        <v>0</v>
      </c>
      <c r="AF47" s="48">
        <v>0</v>
      </c>
      <c r="AG47" s="48">
        <v>0</v>
      </c>
      <c r="AH47" s="48">
        <v>0</v>
      </c>
      <c r="AI47" s="48">
        <v>0</v>
      </c>
      <c r="AJ47" s="48">
        <v>0</v>
      </c>
      <c r="AK47" s="48">
        <v>0</v>
      </c>
      <c r="AL47" s="48">
        <v>0</v>
      </c>
      <c r="AM47" s="48">
        <v>0</v>
      </c>
      <c r="AN47" s="48">
        <v>0</v>
      </c>
      <c r="AO47" s="48">
        <v>1</v>
      </c>
      <c r="AP47" s="61">
        <v>495089.8</v>
      </c>
      <c r="AQ47" s="65"/>
      <c r="AR47" s="48">
        <v>3000</v>
      </c>
    </row>
    <row r="48" spans="1:44" s="54" customFormat="1" ht="60">
      <c r="A48" s="48">
        <v>41</v>
      </c>
      <c r="B48" s="59" t="s">
        <v>89</v>
      </c>
      <c r="C48" s="60" t="s">
        <v>141</v>
      </c>
      <c r="D48" s="50" t="s">
        <v>142</v>
      </c>
      <c r="E48" s="49" t="s">
        <v>140</v>
      </c>
      <c r="F48" s="48">
        <v>1</v>
      </c>
      <c r="G48" s="48">
        <v>0</v>
      </c>
      <c r="H48" s="48">
        <v>0</v>
      </c>
      <c r="I48" s="48">
        <f t="shared" si="0"/>
        <v>1</v>
      </c>
      <c r="J48" s="48">
        <v>1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f t="shared" si="2"/>
        <v>0</v>
      </c>
      <c r="S48" s="48">
        <v>0.5</v>
      </c>
      <c r="T48" s="48">
        <v>0</v>
      </c>
      <c r="U48" s="48">
        <v>0</v>
      </c>
      <c r="V48" s="48">
        <f t="shared" si="1"/>
        <v>0.5</v>
      </c>
      <c r="W48" s="57">
        <v>0.5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8">
        <v>0</v>
      </c>
      <c r="AF48" s="48">
        <v>0</v>
      </c>
      <c r="AG48" s="48">
        <v>0</v>
      </c>
      <c r="AH48" s="48">
        <v>0</v>
      </c>
      <c r="AI48" s="48">
        <v>0</v>
      </c>
      <c r="AJ48" s="48">
        <v>0</v>
      </c>
      <c r="AK48" s="48">
        <v>0</v>
      </c>
      <c r="AL48" s="48">
        <v>0</v>
      </c>
      <c r="AM48" s="48">
        <v>0</v>
      </c>
      <c r="AN48" s="48">
        <v>0</v>
      </c>
      <c r="AO48" s="48">
        <v>1</v>
      </c>
      <c r="AP48" s="61">
        <v>495058.44</v>
      </c>
      <c r="AQ48" s="65"/>
      <c r="AR48" s="48">
        <v>409</v>
      </c>
    </row>
    <row r="49" spans="1:44" s="54" customFormat="1" ht="60">
      <c r="A49" s="48">
        <v>42</v>
      </c>
      <c r="B49" s="59" t="s">
        <v>89</v>
      </c>
      <c r="C49" s="60" t="s">
        <v>143</v>
      </c>
      <c r="D49" s="50" t="s">
        <v>144</v>
      </c>
      <c r="E49" s="49" t="s">
        <v>140</v>
      </c>
      <c r="F49" s="48">
        <v>1</v>
      </c>
      <c r="G49" s="48">
        <v>0</v>
      </c>
      <c r="H49" s="48">
        <v>0</v>
      </c>
      <c r="I49" s="48">
        <f t="shared" si="0"/>
        <v>1</v>
      </c>
      <c r="J49" s="48">
        <v>1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f t="shared" si="2"/>
        <v>0</v>
      </c>
      <c r="S49" s="48">
        <v>0.5</v>
      </c>
      <c r="T49" s="48">
        <v>0</v>
      </c>
      <c r="U49" s="48">
        <v>0</v>
      </c>
      <c r="V49" s="48">
        <f t="shared" si="1"/>
        <v>0.5</v>
      </c>
      <c r="W49" s="57">
        <v>0.5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8">
        <v>0</v>
      </c>
      <c r="AF49" s="48">
        <v>0</v>
      </c>
      <c r="AG49" s="48">
        <v>0</v>
      </c>
      <c r="AH49" s="48">
        <v>0</v>
      </c>
      <c r="AI49" s="48">
        <v>0</v>
      </c>
      <c r="AJ49" s="48">
        <v>0</v>
      </c>
      <c r="AK49" s="48">
        <v>0</v>
      </c>
      <c r="AL49" s="48">
        <v>0</v>
      </c>
      <c r="AM49" s="48">
        <v>0</v>
      </c>
      <c r="AN49" s="48">
        <v>0</v>
      </c>
      <c r="AO49" s="48">
        <v>1</v>
      </c>
      <c r="AP49" s="61">
        <v>495056.89</v>
      </c>
      <c r="AQ49" s="65"/>
      <c r="AR49" s="48">
        <v>716</v>
      </c>
    </row>
    <row r="50" spans="1:44" s="54" customFormat="1" ht="60">
      <c r="A50" s="48">
        <v>43</v>
      </c>
      <c r="B50" s="59" t="s">
        <v>89</v>
      </c>
      <c r="C50" s="64" t="s">
        <v>145</v>
      </c>
      <c r="D50" s="56" t="s">
        <v>146</v>
      </c>
      <c r="E50" s="49" t="s">
        <v>140</v>
      </c>
      <c r="F50" s="48">
        <v>1</v>
      </c>
      <c r="G50" s="48">
        <v>0</v>
      </c>
      <c r="H50" s="48">
        <v>0</v>
      </c>
      <c r="I50" s="48">
        <f t="shared" si="0"/>
        <v>1</v>
      </c>
      <c r="J50" s="48">
        <v>1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0</v>
      </c>
      <c r="R50" s="48">
        <f t="shared" si="2"/>
        <v>0</v>
      </c>
      <c r="S50" s="48">
        <v>0.5</v>
      </c>
      <c r="T50" s="48">
        <v>0</v>
      </c>
      <c r="U50" s="48">
        <v>0</v>
      </c>
      <c r="V50" s="48">
        <f t="shared" si="1"/>
        <v>0.5</v>
      </c>
      <c r="W50" s="57">
        <v>0.5</v>
      </c>
      <c r="X50" s="48">
        <v>0</v>
      </c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0</v>
      </c>
      <c r="AI50" s="48">
        <v>0</v>
      </c>
      <c r="AJ50" s="48">
        <v>0</v>
      </c>
      <c r="AK50" s="48">
        <v>0</v>
      </c>
      <c r="AL50" s="48">
        <v>0</v>
      </c>
      <c r="AM50" s="48">
        <v>0</v>
      </c>
      <c r="AN50" s="48">
        <v>0</v>
      </c>
      <c r="AO50" s="48">
        <v>1</v>
      </c>
      <c r="AP50" s="61">
        <v>495056.89</v>
      </c>
      <c r="AQ50" s="65"/>
      <c r="AR50" s="48">
        <v>62</v>
      </c>
    </row>
    <row r="51" spans="1:44" s="54" customFormat="1" ht="85.5">
      <c r="A51" s="48">
        <v>44</v>
      </c>
      <c r="B51" s="59" t="s">
        <v>89</v>
      </c>
      <c r="C51" s="64" t="s">
        <v>147</v>
      </c>
      <c r="D51" s="50" t="s">
        <v>148</v>
      </c>
      <c r="E51" s="49" t="s">
        <v>149</v>
      </c>
      <c r="F51" s="48">
        <v>1</v>
      </c>
      <c r="G51" s="48">
        <v>0</v>
      </c>
      <c r="H51" s="48">
        <v>0</v>
      </c>
      <c r="I51" s="48">
        <f t="shared" si="0"/>
        <v>1</v>
      </c>
      <c r="J51" s="48">
        <v>1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f t="shared" si="2"/>
        <v>0</v>
      </c>
      <c r="S51" s="57">
        <v>2</v>
      </c>
      <c r="T51" s="48">
        <v>0</v>
      </c>
      <c r="U51" s="48">
        <v>0</v>
      </c>
      <c r="V51" s="51">
        <f t="shared" si="1"/>
        <v>2</v>
      </c>
      <c r="W51" s="51">
        <v>2</v>
      </c>
      <c r="X51" s="48">
        <v>0</v>
      </c>
      <c r="Y51" s="48">
        <v>0</v>
      </c>
      <c r="Z51" s="48">
        <v>0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0</v>
      </c>
      <c r="AI51" s="48">
        <v>0</v>
      </c>
      <c r="AJ51" s="48">
        <v>0</v>
      </c>
      <c r="AK51" s="48">
        <v>0</v>
      </c>
      <c r="AL51" s="48">
        <v>0</v>
      </c>
      <c r="AM51" s="48">
        <v>0</v>
      </c>
      <c r="AN51" s="48">
        <v>0</v>
      </c>
      <c r="AO51" s="48">
        <v>1</v>
      </c>
      <c r="AP51" s="61">
        <v>1971732.46</v>
      </c>
      <c r="AQ51" s="65"/>
      <c r="AR51" s="48">
        <v>1000</v>
      </c>
    </row>
    <row r="52" spans="1:44" s="54" customFormat="1" ht="60">
      <c r="A52" s="48">
        <v>45</v>
      </c>
      <c r="B52" s="59" t="s">
        <v>89</v>
      </c>
      <c r="C52" s="60" t="s">
        <v>150</v>
      </c>
      <c r="D52" s="50" t="s">
        <v>151</v>
      </c>
      <c r="E52" s="49" t="s">
        <v>64</v>
      </c>
      <c r="F52" s="48">
        <v>1</v>
      </c>
      <c r="G52" s="48">
        <v>0</v>
      </c>
      <c r="H52" s="48">
        <v>0</v>
      </c>
      <c r="I52" s="48">
        <f t="shared" si="0"/>
        <v>1</v>
      </c>
      <c r="J52" s="48">
        <v>1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f t="shared" si="2"/>
        <v>0</v>
      </c>
      <c r="S52" s="57">
        <v>1</v>
      </c>
      <c r="T52" s="48">
        <v>0</v>
      </c>
      <c r="U52" s="48">
        <v>0</v>
      </c>
      <c r="V52" s="51">
        <f t="shared" si="1"/>
        <v>1</v>
      </c>
      <c r="W52" s="51">
        <v>1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8">
        <v>0</v>
      </c>
      <c r="AF52" s="48">
        <v>0</v>
      </c>
      <c r="AG52" s="48">
        <v>0</v>
      </c>
      <c r="AH52" s="48">
        <v>0</v>
      </c>
      <c r="AI52" s="48">
        <v>0</v>
      </c>
      <c r="AJ52" s="48">
        <v>0</v>
      </c>
      <c r="AK52" s="48">
        <v>0</v>
      </c>
      <c r="AL52" s="48">
        <v>0</v>
      </c>
      <c r="AM52" s="48">
        <v>0</v>
      </c>
      <c r="AN52" s="48">
        <v>0</v>
      </c>
      <c r="AO52" s="48">
        <v>1</v>
      </c>
      <c r="AP52" s="61">
        <v>990100.41</v>
      </c>
      <c r="AQ52" s="65"/>
      <c r="AR52" s="48">
        <v>200</v>
      </c>
    </row>
    <row r="53" spans="1:44" s="54" customFormat="1" ht="60">
      <c r="A53" s="48">
        <v>46</v>
      </c>
      <c r="B53" s="59" t="s">
        <v>89</v>
      </c>
      <c r="C53" s="60" t="s">
        <v>152</v>
      </c>
      <c r="D53" s="50" t="s">
        <v>153</v>
      </c>
      <c r="E53" s="49" t="s">
        <v>64</v>
      </c>
      <c r="F53" s="48">
        <v>1</v>
      </c>
      <c r="G53" s="48">
        <v>0</v>
      </c>
      <c r="H53" s="48">
        <v>0</v>
      </c>
      <c r="I53" s="48">
        <f t="shared" si="0"/>
        <v>1</v>
      </c>
      <c r="J53" s="48">
        <v>1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f t="shared" si="2"/>
        <v>0</v>
      </c>
      <c r="S53" s="48">
        <v>0.5</v>
      </c>
      <c r="T53" s="48">
        <v>0</v>
      </c>
      <c r="U53" s="48">
        <v>0</v>
      </c>
      <c r="V53" s="48">
        <f t="shared" si="1"/>
        <v>0.5</v>
      </c>
      <c r="W53" s="57">
        <v>0.5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48">
        <v>0</v>
      </c>
      <c r="AF53" s="48">
        <v>0</v>
      </c>
      <c r="AG53" s="48">
        <v>0</v>
      </c>
      <c r="AH53" s="48">
        <v>0</v>
      </c>
      <c r="AI53" s="48">
        <v>0</v>
      </c>
      <c r="AJ53" s="48">
        <v>0</v>
      </c>
      <c r="AK53" s="48">
        <v>0</v>
      </c>
      <c r="AL53" s="48">
        <v>0</v>
      </c>
      <c r="AM53" s="48">
        <v>0</v>
      </c>
      <c r="AN53" s="48">
        <v>0</v>
      </c>
      <c r="AO53" s="48">
        <v>1</v>
      </c>
      <c r="AP53" s="61">
        <v>495050.76</v>
      </c>
      <c r="AQ53" s="65"/>
      <c r="AR53" s="48">
        <v>256</v>
      </c>
    </row>
    <row r="54" spans="1:44" s="54" customFormat="1" ht="60">
      <c r="A54" s="48">
        <v>47</v>
      </c>
      <c r="B54" s="59" t="s">
        <v>89</v>
      </c>
      <c r="C54" s="64" t="s">
        <v>154</v>
      </c>
      <c r="D54" s="50" t="s">
        <v>155</v>
      </c>
      <c r="E54" s="49" t="s">
        <v>64</v>
      </c>
      <c r="F54" s="48">
        <v>1</v>
      </c>
      <c r="G54" s="48">
        <v>0</v>
      </c>
      <c r="H54" s="48">
        <v>0</v>
      </c>
      <c r="I54" s="48">
        <f t="shared" si="0"/>
        <v>1</v>
      </c>
      <c r="J54" s="48">
        <v>1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f t="shared" si="2"/>
        <v>0</v>
      </c>
      <c r="S54" s="48">
        <v>0.5</v>
      </c>
      <c r="T54" s="48">
        <v>0</v>
      </c>
      <c r="U54" s="48">
        <v>0</v>
      </c>
      <c r="V54" s="48">
        <f t="shared" si="1"/>
        <v>0.5</v>
      </c>
      <c r="W54" s="57">
        <v>0.5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8">
        <v>0</v>
      </c>
      <c r="AG54" s="48">
        <v>0</v>
      </c>
      <c r="AH54" s="48">
        <v>0</v>
      </c>
      <c r="AI54" s="48">
        <v>0</v>
      </c>
      <c r="AJ54" s="48">
        <v>0</v>
      </c>
      <c r="AK54" s="48">
        <v>0</v>
      </c>
      <c r="AL54" s="48">
        <v>0</v>
      </c>
      <c r="AM54" s="48">
        <v>0</v>
      </c>
      <c r="AN54" s="48">
        <v>0</v>
      </c>
      <c r="AO54" s="48">
        <v>1</v>
      </c>
      <c r="AP54" s="61">
        <v>495068.17</v>
      </c>
      <c r="AQ54" s="65"/>
      <c r="AR54" s="48">
        <v>235</v>
      </c>
    </row>
    <row r="55" spans="1:44" s="54" customFormat="1" ht="60">
      <c r="A55" s="48">
        <v>48</v>
      </c>
      <c r="B55" s="59" t="s">
        <v>89</v>
      </c>
      <c r="C55" s="60" t="s">
        <v>156</v>
      </c>
      <c r="D55" s="50" t="s">
        <v>157</v>
      </c>
      <c r="E55" s="49" t="s">
        <v>158</v>
      </c>
      <c r="F55" s="48">
        <v>1</v>
      </c>
      <c r="G55" s="48">
        <v>0</v>
      </c>
      <c r="H55" s="48">
        <v>0</v>
      </c>
      <c r="I55" s="48">
        <f t="shared" si="0"/>
        <v>1</v>
      </c>
      <c r="J55" s="48">
        <v>1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f t="shared" si="2"/>
        <v>0</v>
      </c>
      <c r="S55" s="48">
        <v>0.5</v>
      </c>
      <c r="T55" s="48">
        <v>0</v>
      </c>
      <c r="U55" s="48">
        <v>0</v>
      </c>
      <c r="V55" s="48">
        <f t="shared" si="1"/>
        <v>0.5</v>
      </c>
      <c r="W55" s="57">
        <v>0.5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48">
        <v>0</v>
      </c>
      <c r="AF55" s="48">
        <v>0</v>
      </c>
      <c r="AG55" s="48">
        <v>0</v>
      </c>
      <c r="AH55" s="48">
        <v>0</v>
      </c>
      <c r="AI55" s="48">
        <v>0</v>
      </c>
      <c r="AJ55" s="48">
        <v>0</v>
      </c>
      <c r="AK55" s="48">
        <v>0</v>
      </c>
      <c r="AL55" s="48">
        <v>0</v>
      </c>
      <c r="AM55" s="48">
        <v>0</v>
      </c>
      <c r="AN55" s="48">
        <v>0</v>
      </c>
      <c r="AO55" s="48">
        <v>1</v>
      </c>
      <c r="AP55" s="61">
        <v>495061.7</v>
      </c>
      <c r="AQ55" s="65"/>
      <c r="AR55" s="48">
        <v>1500</v>
      </c>
    </row>
    <row r="56" spans="1:44" s="54" customFormat="1" ht="60">
      <c r="A56" s="48">
        <v>49</v>
      </c>
      <c r="B56" s="59" t="s">
        <v>89</v>
      </c>
      <c r="C56" s="60" t="s">
        <v>159</v>
      </c>
      <c r="D56" s="50" t="s">
        <v>160</v>
      </c>
      <c r="E56" s="49" t="s">
        <v>158</v>
      </c>
      <c r="F56" s="48">
        <v>1</v>
      </c>
      <c r="G56" s="48">
        <v>0</v>
      </c>
      <c r="H56" s="48">
        <v>0</v>
      </c>
      <c r="I56" s="48">
        <f t="shared" si="0"/>
        <v>1</v>
      </c>
      <c r="J56" s="48">
        <v>1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f t="shared" si="2"/>
        <v>0</v>
      </c>
      <c r="S56" s="48">
        <v>0.5</v>
      </c>
      <c r="T56" s="48">
        <v>0</v>
      </c>
      <c r="U56" s="48">
        <v>0</v>
      </c>
      <c r="V56" s="48">
        <f t="shared" si="1"/>
        <v>0.5</v>
      </c>
      <c r="W56" s="57">
        <v>0.5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8">
        <v>0</v>
      </c>
      <c r="AF56" s="48">
        <v>0</v>
      </c>
      <c r="AG56" s="48">
        <v>0</v>
      </c>
      <c r="AH56" s="48">
        <v>0</v>
      </c>
      <c r="AI56" s="48">
        <v>0</v>
      </c>
      <c r="AJ56" s="48">
        <v>0</v>
      </c>
      <c r="AK56" s="48">
        <v>0</v>
      </c>
      <c r="AL56" s="48">
        <v>0</v>
      </c>
      <c r="AM56" s="48">
        <v>0</v>
      </c>
      <c r="AN56" s="48">
        <v>0</v>
      </c>
      <c r="AO56" s="48">
        <v>1</v>
      </c>
      <c r="AP56" s="61">
        <v>495054.94</v>
      </c>
      <c r="AQ56" s="65"/>
      <c r="AR56" s="48">
        <v>35</v>
      </c>
    </row>
    <row r="57" spans="1:44" s="54" customFormat="1" ht="60">
      <c r="A57" s="48">
        <v>50</v>
      </c>
      <c r="B57" s="59" t="s">
        <v>89</v>
      </c>
      <c r="C57" s="60" t="s">
        <v>161</v>
      </c>
      <c r="D57" s="56" t="s">
        <v>162</v>
      </c>
      <c r="E57" s="49" t="s">
        <v>158</v>
      </c>
      <c r="F57" s="48">
        <v>1</v>
      </c>
      <c r="G57" s="48">
        <v>0</v>
      </c>
      <c r="H57" s="48">
        <v>0</v>
      </c>
      <c r="I57" s="48">
        <f t="shared" si="0"/>
        <v>1</v>
      </c>
      <c r="J57" s="48">
        <v>1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f t="shared" si="2"/>
        <v>0</v>
      </c>
      <c r="S57" s="48">
        <v>0.5</v>
      </c>
      <c r="T57" s="48">
        <v>0</v>
      </c>
      <c r="U57" s="48">
        <v>0</v>
      </c>
      <c r="V57" s="48">
        <f t="shared" si="1"/>
        <v>0.5</v>
      </c>
      <c r="W57" s="57">
        <v>0.5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0</v>
      </c>
      <c r="AE57" s="48">
        <v>0</v>
      </c>
      <c r="AF57" s="48">
        <v>0</v>
      </c>
      <c r="AG57" s="48">
        <v>0</v>
      </c>
      <c r="AH57" s="48">
        <v>0</v>
      </c>
      <c r="AI57" s="48">
        <v>0</v>
      </c>
      <c r="AJ57" s="48">
        <v>0</v>
      </c>
      <c r="AK57" s="48">
        <v>0</v>
      </c>
      <c r="AL57" s="48">
        <v>0</v>
      </c>
      <c r="AM57" s="48">
        <v>0</v>
      </c>
      <c r="AN57" s="48">
        <v>0</v>
      </c>
      <c r="AO57" s="48">
        <v>1</v>
      </c>
      <c r="AP57" s="61">
        <v>495074.61</v>
      </c>
      <c r="AQ57" s="65"/>
      <c r="AR57" s="48">
        <v>85</v>
      </c>
    </row>
    <row r="58" spans="1:44" s="54" customFormat="1" ht="60">
      <c r="A58" s="48">
        <v>51</v>
      </c>
      <c r="B58" s="59" t="s">
        <v>89</v>
      </c>
      <c r="C58" s="64" t="s">
        <v>163</v>
      </c>
      <c r="D58" s="50" t="s">
        <v>164</v>
      </c>
      <c r="E58" s="49" t="s">
        <v>158</v>
      </c>
      <c r="F58" s="48">
        <v>1</v>
      </c>
      <c r="G58" s="48">
        <v>0</v>
      </c>
      <c r="H58" s="48">
        <v>0</v>
      </c>
      <c r="I58" s="48">
        <f t="shared" si="0"/>
        <v>1</v>
      </c>
      <c r="J58" s="48">
        <v>1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f t="shared" si="2"/>
        <v>0</v>
      </c>
      <c r="S58" s="48">
        <v>0.5</v>
      </c>
      <c r="T58" s="48">
        <v>0</v>
      </c>
      <c r="U58" s="48">
        <v>0</v>
      </c>
      <c r="V58" s="48">
        <f t="shared" si="1"/>
        <v>0.5</v>
      </c>
      <c r="W58" s="57">
        <v>0.5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8">
        <v>0</v>
      </c>
      <c r="AF58" s="48">
        <v>0</v>
      </c>
      <c r="AG58" s="48">
        <v>0</v>
      </c>
      <c r="AH58" s="48">
        <v>0</v>
      </c>
      <c r="AI58" s="48">
        <v>0</v>
      </c>
      <c r="AJ58" s="48">
        <v>0</v>
      </c>
      <c r="AK58" s="48">
        <v>0</v>
      </c>
      <c r="AL58" s="48">
        <v>0</v>
      </c>
      <c r="AM58" s="48">
        <v>0</v>
      </c>
      <c r="AN58" s="48">
        <v>0</v>
      </c>
      <c r="AO58" s="48">
        <v>1</v>
      </c>
      <c r="AP58" s="61">
        <v>495074.91</v>
      </c>
      <c r="AQ58" s="65"/>
      <c r="AR58" s="48">
        <v>155</v>
      </c>
    </row>
    <row r="59" spans="1:44" s="54" customFormat="1" ht="60">
      <c r="A59" s="48">
        <v>52</v>
      </c>
      <c r="B59" s="59" t="s">
        <v>89</v>
      </c>
      <c r="C59" s="60" t="s">
        <v>165</v>
      </c>
      <c r="D59" s="50" t="s">
        <v>166</v>
      </c>
      <c r="E59" s="49" t="s">
        <v>44</v>
      </c>
      <c r="F59" s="48">
        <v>1</v>
      </c>
      <c r="G59" s="48">
        <v>0</v>
      </c>
      <c r="H59" s="48">
        <v>0</v>
      </c>
      <c r="I59" s="48">
        <f t="shared" si="0"/>
        <v>1</v>
      </c>
      <c r="J59" s="48">
        <v>1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f t="shared" si="2"/>
        <v>0</v>
      </c>
      <c r="S59" s="48">
        <v>0.5</v>
      </c>
      <c r="T59" s="48">
        <v>0</v>
      </c>
      <c r="U59" s="48">
        <v>0</v>
      </c>
      <c r="V59" s="48">
        <f t="shared" si="1"/>
        <v>0.5</v>
      </c>
      <c r="W59" s="57">
        <v>0.5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8">
        <v>0</v>
      </c>
      <c r="AF59" s="48">
        <v>0</v>
      </c>
      <c r="AG59" s="48">
        <v>0</v>
      </c>
      <c r="AH59" s="48">
        <v>0</v>
      </c>
      <c r="AI59" s="48">
        <v>0</v>
      </c>
      <c r="AJ59" s="48">
        <v>0</v>
      </c>
      <c r="AK59" s="48">
        <v>0</v>
      </c>
      <c r="AL59" s="48">
        <v>0</v>
      </c>
      <c r="AM59" s="48">
        <v>0</v>
      </c>
      <c r="AN59" s="48">
        <v>0</v>
      </c>
      <c r="AO59" s="48">
        <v>1</v>
      </c>
      <c r="AP59" s="61">
        <v>492085.79</v>
      </c>
      <c r="AQ59" s="65"/>
      <c r="AR59" s="48">
        <v>1500</v>
      </c>
    </row>
    <row r="60" spans="1:44" s="54" customFormat="1" ht="60">
      <c r="A60" s="48">
        <v>53</v>
      </c>
      <c r="B60" s="59" t="s">
        <v>89</v>
      </c>
      <c r="C60" s="60" t="s">
        <v>167</v>
      </c>
      <c r="D60" s="50" t="s">
        <v>168</v>
      </c>
      <c r="E60" s="49" t="s">
        <v>44</v>
      </c>
      <c r="F60" s="48">
        <v>1</v>
      </c>
      <c r="G60" s="48">
        <v>0</v>
      </c>
      <c r="H60" s="48">
        <v>0</v>
      </c>
      <c r="I60" s="48">
        <f t="shared" si="0"/>
        <v>1</v>
      </c>
      <c r="J60" s="48">
        <v>1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f t="shared" si="2"/>
        <v>0</v>
      </c>
      <c r="S60" s="48">
        <v>0.5</v>
      </c>
      <c r="T60" s="48">
        <v>0</v>
      </c>
      <c r="U60" s="48">
        <v>0</v>
      </c>
      <c r="V60" s="48">
        <f t="shared" si="1"/>
        <v>0.5</v>
      </c>
      <c r="W60" s="57">
        <v>0.5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8">
        <v>0</v>
      </c>
      <c r="AF60" s="48">
        <v>0</v>
      </c>
      <c r="AG60" s="48">
        <v>0</v>
      </c>
      <c r="AH60" s="48">
        <v>0</v>
      </c>
      <c r="AI60" s="48">
        <v>0</v>
      </c>
      <c r="AJ60" s="48">
        <v>0</v>
      </c>
      <c r="AK60" s="48">
        <v>0</v>
      </c>
      <c r="AL60" s="48">
        <v>0</v>
      </c>
      <c r="AM60" s="48">
        <v>0</v>
      </c>
      <c r="AN60" s="48">
        <v>0</v>
      </c>
      <c r="AO60" s="48">
        <v>1</v>
      </c>
      <c r="AP60" s="61">
        <v>495074.61</v>
      </c>
      <c r="AQ60" s="65"/>
      <c r="AR60" s="48">
        <v>110</v>
      </c>
    </row>
    <row r="61" spans="1:44" s="54" customFormat="1" ht="60">
      <c r="A61" s="48">
        <v>54</v>
      </c>
      <c r="B61" s="59" t="s">
        <v>89</v>
      </c>
      <c r="C61" s="60" t="s">
        <v>169</v>
      </c>
      <c r="D61" s="50" t="s">
        <v>170</v>
      </c>
      <c r="E61" s="49" t="s">
        <v>44</v>
      </c>
      <c r="F61" s="48">
        <v>1</v>
      </c>
      <c r="G61" s="48">
        <v>0</v>
      </c>
      <c r="H61" s="48">
        <v>0</v>
      </c>
      <c r="I61" s="48">
        <f t="shared" si="0"/>
        <v>1</v>
      </c>
      <c r="J61" s="48">
        <v>1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f t="shared" si="2"/>
        <v>0</v>
      </c>
      <c r="S61" s="48">
        <v>0.5</v>
      </c>
      <c r="T61" s="48">
        <v>0</v>
      </c>
      <c r="U61" s="48">
        <v>0</v>
      </c>
      <c r="V61" s="48">
        <f t="shared" si="1"/>
        <v>0.5</v>
      </c>
      <c r="W61" s="57">
        <v>0.5</v>
      </c>
      <c r="X61" s="48">
        <v>0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8">
        <v>0</v>
      </c>
      <c r="AF61" s="48">
        <v>0</v>
      </c>
      <c r="AG61" s="48">
        <v>0</v>
      </c>
      <c r="AH61" s="48">
        <v>0</v>
      </c>
      <c r="AI61" s="48">
        <v>0</v>
      </c>
      <c r="AJ61" s="48">
        <v>0</v>
      </c>
      <c r="AK61" s="48">
        <v>0</v>
      </c>
      <c r="AL61" s="48">
        <v>0</v>
      </c>
      <c r="AM61" s="48">
        <v>0</v>
      </c>
      <c r="AN61" s="48">
        <v>0</v>
      </c>
      <c r="AO61" s="48">
        <v>1</v>
      </c>
      <c r="AP61" s="61">
        <v>495074.61</v>
      </c>
      <c r="AQ61" s="65"/>
      <c r="AR61" s="48">
        <v>75</v>
      </c>
    </row>
    <row r="62" spans="1:44" s="54" customFormat="1" ht="60">
      <c r="A62" s="48">
        <v>55</v>
      </c>
      <c r="B62" s="59" t="s">
        <v>89</v>
      </c>
      <c r="C62" s="64" t="s">
        <v>171</v>
      </c>
      <c r="D62" s="50" t="s">
        <v>172</v>
      </c>
      <c r="E62" s="49" t="s">
        <v>44</v>
      </c>
      <c r="F62" s="48">
        <v>1</v>
      </c>
      <c r="G62" s="48">
        <v>0</v>
      </c>
      <c r="H62" s="48">
        <v>0</v>
      </c>
      <c r="I62" s="48">
        <f t="shared" si="0"/>
        <v>1</v>
      </c>
      <c r="J62" s="48">
        <v>1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f t="shared" si="2"/>
        <v>0</v>
      </c>
      <c r="S62" s="48">
        <v>0.5</v>
      </c>
      <c r="T62" s="48">
        <v>0</v>
      </c>
      <c r="U62" s="48">
        <v>0</v>
      </c>
      <c r="V62" s="48">
        <f t="shared" si="1"/>
        <v>0.5</v>
      </c>
      <c r="W62" s="57">
        <v>0.5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48">
        <v>0</v>
      </c>
      <c r="AF62" s="48">
        <v>0</v>
      </c>
      <c r="AG62" s="48">
        <v>0</v>
      </c>
      <c r="AH62" s="48">
        <v>0</v>
      </c>
      <c r="AI62" s="48">
        <v>0</v>
      </c>
      <c r="AJ62" s="48">
        <v>0</v>
      </c>
      <c r="AK62" s="48">
        <v>0</v>
      </c>
      <c r="AL62" s="48">
        <v>0</v>
      </c>
      <c r="AM62" s="48">
        <v>0</v>
      </c>
      <c r="AN62" s="48">
        <v>0</v>
      </c>
      <c r="AO62" s="48">
        <v>1</v>
      </c>
      <c r="AP62" s="61">
        <v>489882.07</v>
      </c>
      <c r="AQ62" s="65"/>
      <c r="AR62" s="48">
        <v>45</v>
      </c>
    </row>
    <row r="63" spans="1:44" s="54" customFormat="1" ht="60">
      <c r="A63" s="48">
        <v>56</v>
      </c>
      <c r="B63" s="59" t="s">
        <v>89</v>
      </c>
      <c r="C63" s="60" t="s">
        <v>173</v>
      </c>
      <c r="D63" s="50" t="s">
        <v>174</v>
      </c>
      <c r="E63" s="49" t="s">
        <v>175</v>
      </c>
      <c r="F63" s="48">
        <v>1</v>
      </c>
      <c r="G63" s="48">
        <v>0</v>
      </c>
      <c r="H63" s="48">
        <v>0</v>
      </c>
      <c r="I63" s="48">
        <f t="shared" si="0"/>
        <v>1</v>
      </c>
      <c r="J63" s="48">
        <v>1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f t="shared" si="2"/>
        <v>0</v>
      </c>
      <c r="S63" s="57">
        <v>1</v>
      </c>
      <c r="T63" s="48">
        <v>0</v>
      </c>
      <c r="U63" s="48">
        <v>0</v>
      </c>
      <c r="V63" s="51">
        <f t="shared" si="1"/>
        <v>1</v>
      </c>
      <c r="W63" s="51">
        <v>1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8">
        <v>0</v>
      </c>
      <c r="AD63" s="48">
        <v>0</v>
      </c>
      <c r="AE63" s="48">
        <v>0</v>
      </c>
      <c r="AF63" s="48">
        <v>0</v>
      </c>
      <c r="AG63" s="48">
        <v>0</v>
      </c>
      <c r="AH63" s="48">
        <v>0</v>
      </c>
      <c r="AI63" s="48">
        <v>0</v>
      </c>
      <c r="AJ63" s="48">
        <v>0</v>
      </c>
      <c r="AK63" s="48">
        <v>0</v>
      </c>
      <c r="AL63" s="48">
        <v>0</v>
      </c>
      <c r="AM63" s="48">
        <v>0</v>
      </c>
      <c r="AN63" s="48">
        <v>0</v>
      </c>
      <c r="AO63" s="48">
        <v>1</v>
      </c>
      <c r="AP63" s="61">
        <v>990138.81</v>
      </c>
      <c r="AQ63" s="65"/>
      <c r="AR63" s="48">
        <v>28</v>
      </c>
    </row>
    <row r="64" spans="1:44" s="54" customFormat="1" ht="60">
      <c r="A64" s="48">
        <v>57</v>
      </c>
      <c r="B64" s="59" t="s">
        <v>89</v>
      </c>
      <c r="C64" s="60" t="s">
        <v>176</v>
      </c>
      <c r="D64" s="50" t="s">
        <v>177</v>
      </c>
      <c r="E64" s="49" t="s">
        <v>175</v>
      </c>
      <c r="F64" s="48">
        <v>1</v>
      </c>
      <c r="G64" s="48">
        <v>0</v>
      </c>
      <c r="H64" s="48">
        <v>0</v>
      </c>
      <c r="I64" s="48">
        <f t="shared" si="0"/>
        <v>1</v>
      </c>
      <c r="J64" s="48">
        <v>1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f t="shared" si="2"/>
        <v>0</v>
      </c>
      <c r="S64" s="48">
        <v>0.5</v>
      </c>
      <c r="T64" s="48">
        <v>0</v>
      </c>
      <c r="U64" s="48">
        <v>0</v>
      </c>
      <c r="V64" s="48">
        <f t="shared" si="1"/>
        <v>0.5</v>
      </c>
      <c r="W64" s="57">
        <v>0.5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48">
        <v>0</v>
      </c>
      <c r="AF64" s="48">
        <v>0</v>
      </c>
      <c r="AG64" s="48">
        <v>0</v>
      </c>
      <c r="AH64" s="48">
        <v>0</v>
      </c>
      <c r="AI64" s="48">
        <v>0</v>
      </c>
      <c r="AJ64" s="48">
        <v>0</v>
      </c>
      <c r="AK64" s="48">
        <v>0</v>
      </c>
      <c r="AL64" s="48">
        <v>0</v>
      </c>
      <c r="AM64" s="48">
        <v>0</v>
      </c>
      <c r="AN64" s="48">
        <v>0</v>
      </c>
      <c r="AO64" s="48">
        <v>1</v>
      </c>
      <c r="AP64" s="61">
        <v>495057.49</v>
      </c>
      <c r="AQ64" s="65"/>
      <c r="AR64" s="48">
        <v>41</v>
      </c>
    </row>
    <row r="65" spans="1:44" s="54" customFormat="1" ht="60">
      <c r="A65" s="48">
        <v>58</v>
      </c>
      <c r="B65" s="59" t="s">
        <v>89</v>
      </c>
      <c r="C65" s="64" t="s">
        <v>178</v>
      </c>
      <c r="D65" s="50" t="s">
        <v>179</v>
      </c>
      <c r="E65" s="49" t="s">
        <v>175</v>
      </c>
      <c r="F65" s="48">
        <v>1</v>
      </c>
      <c r="G65" s="48">
        <v>0</v>
      </c>
      <c r="H65" s="48">
        <v>0</v>
      </c>
      <c r="I65" s="48">
        <f t="shared" si="0"/>
        <v>1</v>
      </c>
      <c r="J65" s="48">
        <v>1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f t="shared" si="2"/>
        <v>0</v>
      </c>
      <c r="S65" s="48">
        <v>0.5</v>
      </c>
      <c r="T65" s="48">
        <v>0</v>
      </c>
      <c r="U65" s="48">
        <v>0</v>
      </c>
      <c r="V65" s="48">
        <f t="shared" si="1"/>
        <v>0.5</v>
      </c>
      <c r="W65" s="57">
        <v>0.5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  <c r="AD65" s="48">
        <v>0</v>
      </c>
      <c r="AE65" s="48">
        <v>0</v>
      </c>
      <c r="AF65" s="48">
        <v>0</v>
      </c>
      <c r="AG65" s="48">
        <v>0</v>
      </c>
      <c r="AH65" s="48">
        <v>0</v>
      </c>
      <c r="AI65" s="48">
        <v>0</v>
      </c>
      <c r="AJ65" s="48">
        <v>0</v>
      </c>
      <c r="AK65" s="48">
        <v>0</v>
      </c>
      <c r="AL65" s="48">
        <v>0</v>
      </c>
      <c r="AM65" s="48">
        <v>0</v>
      </c>
      <c r="AN65" s="48">
        <v>0</v>
      </c>
      <c r="AO65" s="48">
        <v>1</v>
      </c>
      <c r="AP65" s="61">
        <v>495068.72</v>
      </c>
      <c r="AQ65" s="65"/>
      <c r="AR65" s="48">
        <v>140</v>
      </c>
    </row>
    <row r="66" spans="1:44" s="54" customFormat="1" ht="60">
      <c r="A66" s="48">
        <v>59</v>
      </c>
      <c r="B66" s="59" t="s">
        <v>89</v>
      </c>
      <c r="C66" s="60" t="s">
        <v>114</v>
      </c>
      <c r="D66" s="56" t="s">
        <v>180</v>
      </c>
      <c r="E66" s="49" t="s">
        <v>181</v>
      </c>
      <c r="F66" s="48">
        <v>1</v>
      </c>
      <c r="G66" s="48">
        <v>0</v>
      </c>
      <c r="H66" s="48">
        <v>0</v>
      </c>
      <c r="I66" s="48">
        <f t="shared" si="0"/>
        <v>1</v>
      </c>
      <c r="J66" s="48">
        <v>1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f t="shared" si="2"/>
        <v>0</v>
      </c>
      <c r="S66" s="48">
        <v>0.5</v>
      </c>
      <c r="T66" s="48">
        <v>0</v>
      </c>
      <c r="U66" s="48">
        <v>0</v>
      </c>
      <c r="V66" s="48">
        <f t="shared" si="1"/>
        <v>0.5</v>
      </c>
      <c r="W66" s="57">
        <v>0.5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48">
        <v>0</v>
      </c>
      <c r="AH66" s="48">
        <v>0</v>
      </c>
      <c r="AI66" s="48">
        <v>0</v>
      </c>
      <c r="AJ66" s="48">
        <v>0</v>
      </c>
      <c r="AK66" s="48">
        <v>0</v>
      </c>
      <c r="AL66" s="48">
        <v>0</v>
      </c>
      <c r="AM66" s="48">
        <v>0</v>
      </c>
      <c r="AN66" s="48">
        <v>0</v>
      </c>
      <c r="AO66" s="48">
        <v>1</v>
      </c>
      <c r="AP66" s="61">
        <v>495056.8</v>
      </c>
      <c r="AQ66" s="65"/>
      <c r="AR66" s="48">
        <v>307</v>
      </c>
    </row>
    <row r="67" spans="1:44" s="54" customFormat="1" ht="60">
      <c r="A67" s="48">
        <v>60</v>
      </c>
      <c r="B67" s="59" t="s">
        <v>89</v>
      </c>
      <c r="C67" s="60" t="s">
        <v>182</v>
      </c>
      <c r="D67" s="50" t="s">
        <v>183</v>
      </c>
      <c r="E67" s="49" t="s">
        <v>181</v>
      </c>
      <c r="F67" s="48">
        <v>1</v>
      </c>
      <c r="G67" s="48">
        <v>0</v>
      </c>
      <c r="H67" s="48">
        <v>0</v>
      </c>
      <c r="I67" s="48">
        <f t="shared" si="0"/>
        <v>1</v>
      </c>
      <c r="J67" s="48">
        <v>1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f t="shared" si="2"/>
        <v>0</v>
      </c>
      <c r="S67" s="48">
        <v>0.5</v>
      </c>
      <c r="T67" s="48">
        <v>0</v>
      </c>
      <c r="U67" s="48">
        <v>0</v>
      </c>
      <c r="V67" s="48">
        <f t="shared" si="1"/>
        <v>0.5</v>
      </c>
      <c r="W67" s="57">
        <v>0.5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  <c r="AD67" s="48">
        <v>0</v>
      </c>
      <c r="AE67" s="48">
        <v>0</v>
      </c>
      <c r="AF67" s="48">
        <v>0</v>
      </c>
      <c r="AG67" s="48">
        <v>0</v>
      </c>
      <c r="AH67" s="48">
        <v>0</v>
      </c>
      <c r="AI67" s="48">
        <v>0</v>
      </c>
      <c r="AJ67" s="48">
        <v>0</v>
      </c>
      <c r="AK67" s="48">
        <v>0</v>
      </c>
      <c r="AL67" s="48">
        <v>0</v>
      </c>
      <c r="AM67" s="48">
        <v>0</v>
      </c>
      <c r="AN67" s="48">
        <v>0</v>
      </c>
      <c r="AO67" s="48">
        <v>1</v>
      </c>
      <c r="AP67" s="61">
        <v>495057.48</v>
      </c>
      <c r="AQ67" s="65"/>
      <c r="AR67" s="48">
        <v>83</v>
      </c>
    </row>
    <row r="68" spans="1:44" s="54" customFormat="1" ht="60">
      <c r="A68" s="48">
        <v>61</v>
      </c>
      <c r="B68" s="59" t="s">
        <v>89</v>
      </c>
      <c r="C68" s="60" t="s">
        <v>184</v>
      </c>
      <c r="D68" s="50" t="s">
        <v>185</v>
      </c>
      <c r="E68" s="49" t="s">
        <v>181</v>
      </c>
      <c r="F68" s="48">
        <v>1</v>
      </c>
      <c r="G68" s="48">
        <v>0</v>
      </c>
      <c r="H68" s="48">
        <v>0</v>
      </c>
      <c r="I68" s="48">
        <f t="shared" si="0"/>
        <v>1</v>
      </c>
      <c r="J68" s="48">
        <v>1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f t="shared" si="2"/>
        <v>0</v>
      </c>
      <c r="S68" s="48">
        <v>0.5</v>
      </c>
      <c r="T68" s="48">
        <v>0</v>
      </c>
      <c r="U68" s="48">
        <v>0</v>
      </c>
      <c r="V68" s="48">
        <f t="shared" si="1"/>
        <v>0.5</v>
      </c>
      <c r="W68" s="57">
        <v>0.5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48">
        <v>0</v>
      </c>
      <c r="AF68" s="48">
        <v>0</v>
      </c>
      <c r="AG68" s="48">
        <v>0</v>
      </c>
      <c r="AH68" s="48">
        <v>0</v>
      </c>
      <c r="AI68" s="48">
        <v>0</v>
      </c>
      <c r="AJ68" s="48">
        <v>0</v>
      </c>
      <c r="AK68" s="48">
        <v>0</v>
      </c>
      <c r="AL68" s="48">
        <v>0</v>
      </c>
      <c r="AM68" s="48">
        <v>0</v>
      </c>
      <c r="AN68" s="48">
        <v>0</v>
      </c>
      <c r="AO68" s="48">
        <v>1</v>
      </c>
      <c r="AP68" s="61">
        <v>495057.48</v>
      </c>
      <c r="AQ68" s="65"/>
      <c r="AR68" s="48">
        <v>159</v>
      </c>
    </row>
    <row r="69" spans="1:44" s="54" customFormat="1" ht="60">
      <c r="A69" s="48">
        <v>62</v>
      </c>
      <c r="B69" s="59" t="s">
        <v>89</v>
      </c>
      <c r="C69" s="64" t="s">
        <v>186</v>
      </c>
      <c r="D69" s="50" t="s">
        <v>187</v>
      </c>
      <c r="E69" s="49" t="s">
        <v>181</v>
      </c>
      <c r="F69" s="48">
        <v>1</v>
      </c>
      <c r="G69" s="48">
        <v>0</v>
      </c>
      <c r="H69" s="48">
        <v>0</v>
      </c>
      <c r="I69" s="48">
        <f t="shared" si="0"/>
        <v>1</v>
      </c>
      <c r="J69" s="48">
        <v>1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f t="shared" si="2"/>
        <v>0</v>
      </c>
      <c r="S69" s="48">
        <v>0.5</v>
      </c>
      <c r="T69" s="48">
        <v>0</v>
      </c>
      <c r="U69" s="48">
        <v>0</v>
      </c>
      <c r="V69" s="48">
        <f t="shared" si="1"/>
        <v>0.5</v>
      </c>
      <c r="W69" s="57">
        <v>0.5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48">
        <v>0</v>
      </c>
      <c r="AE69" s="48">
        <v>0</v>
      </c>
      <c r="AF69" s="48">
        <v>0</v>
      </c>
      <c r="AG69" s="48">
        <v>0</v>
      </c>
      <c r="AH69" s="48">
        <v>0</v>
      </c>
      <c r="AI69" s="48">
        <v>0</v>
      </c>
      <c r="AJ69" s="48">
        <v>0</v>
      </c>
      <c r="AK69" s="48">
        <v>0</v>
      </c>
      <c r="AL69" s="48">
        <v>0</v>
      </c>
      <c r="AM69" s="48">
        <v>0</v>
      </c>
      <c r="AN69" s="48">
        <v>0</v>
      </c>
      <c r="AO69" s="48">
        <v>1</v>
      </c>
      <c r="AP69" s="61">
        <v>495057.48</v>
      </c>
      <c r="AQ69" s="65"/>
      <c r="AR69" s="48">
        <v>89</v>
      </c>
    </row>
    <row r="70" spans="1:44" s="54" customFormat="1" ht="60">
      <c r="A70" s="48">
        <v>63</v>
      </c>
      <c r="B70" s="59" t="s">
        <v>89</v>
      </c>
      <c r="C70" s="60" t="s">
        <v>188</v>
      </c>
      <c r="D70" s="50" t="s">
        <v>189</v>
      </c>
      <c r="E70" s="49" t="s">
        <v>190</v>
      </c>
      <c r="F70" s="48">
        <v>1</v>
      </c>
      <c r="G70" s="48">
        <v>0</v>
      </c>
      <c r="H70" s="48">
        <v>0</v>
      </c>
      <c r="I70" s="48">
        <f t="shared" si="0"/>
        <v>1</v>
      </c>
      <c r="J70" s="48">
        <v>1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>
        <v>0</v>
      </c>
      <c r="Q70" s="48">
        <v>0</v>
      </c>
      <c r="R70" s="48">
        <f t="shared" si="2"/>
        <v>0</v>
      </c>
      <c r="S70" s="48">
        <v>0.5</v>
      </c>
      <c r="T70" s="48">
        <v>0</v>
      </c>
      <c r="U70" s="48">
        <v>0</v>
      </c>
      <c r="V70" s="48">
        <f t="shared" si="1"/>
        <v>0.5</v>
      </c>
      <c r="W70" s="57">
        <v>0.5</v>
      </c>
      <c r="X70" s="48">
        <v>0</v>
      </c>
      <c r="Y70" s="48">
        <v>0</v>
      </c>
      <c r="Z70" s="48">
        <v>0</v>
      </c>
      <c r="AA70" s="48">
        <v>0</v>
      </c>
      <c r="AB70" s="48">
        <v>0</v>
      </c>
      <c r="AC70" s="48">
        <v>0</v>
      </c>
      <c r="AD70" s="48">
        <v>0</v>
      </c>
      <c r="AE70" s="48">
        <v>0</v>
      </c>
      <c r="AF70" s="48">
        <v>0</v>
      </c>
      <c r="AG70" s="48">
        <v>0</v>
      </c>
      <c r="AH70" s="48">
        <v>0</v>
      </c>
      <c r="AI70" s="48">
        <v>0</v>
      </c>
      <c r="AJ70" s="48">
        <v>0</v>
      </c>
      <c r="AK70" s="48">
        <v>0</v>
      </c>
      <c r="AL70" s="48">
        <v>0</v>
      </c>
      <c r="AM70" s="48">
        <v>0</v>
      </c>
      <c r="AN70" s="48">
        <v>0</v>
      </c>
      <c r="AO70" s="48">
        <v>1</v>
      </c>
      <c r="AP70" s="61">
        <v>495056.89</v>
      </c>
      <c r="AQ70" s="65"/>
      <c r="AR70" s="48">
        <v>72</v>
      </c>
    </row>
    <row r="71" spans="1:44" s="54" customFormat="1" ht="60">
      <c r="A71" s="48">
        <v>64</v>
      </c>
      <c r="B71" s="59" t="s">
        <v>89</v>
      </c>
      <c r="C71" s="60" t="s">
        <v>191</v>
      </c>
      <c r="D71" s="50" t="s">
        <v>192</v>
      </c>
      <c r="E71" s="49" t="s">
        <v>190</v>
      </c>
      <c r="F71" s="48">
        <v>1</v>
      </c>
      <c r="G71" s="48">
        <v>0</v>
      </c>
      <c r="H71" s="48">
        <v>0</v>
      </c>
      <c r="I71" s="48">
        <f t="shared" si="0"/>
        <v>1</v>
      </c>
      <c r="J71" s="48">
        <v>1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f t="shared" si="2"/>
        <v>0</v>
      </c>
      <c r="S71" s="48">
        <v>0.5</v>
      </c>
      <c r="T71" s="48">
        <v>0</v>
      </c>
      <c r="U71" s="48">
        <v>0</v>
      </c>
      <c r="V71" s="48">
        <f t="shared" si="1"/>
        <v>0.5</v>
      </c>
      <c r="W71" s="57">
        <v>0.5</v>
      </c>
      <c r="X71" s="48">
        <v>0</v>
      </c>
      <c r="Y71" s="48">
        <v>0</v>
      </c>
      <c r="Z71" s="48">
        <v>0</v>
      </c>
      <c r="AA71" s="48">
        <v>0</v>
      </c>
      <c r="AB71" s="48">
        <v>0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  <c r="AH71" s="48">
        <v>0</v>
      </c>
      <c r="AI71" s="48">
        <v>0</v>
      </c>
      <c r="AJ71" s="48">
        <v>0</v>
      </c>
      <c r="AK71" s="48">
        <v>0</v>
      </c>
      <c r="AL71" s="48">
        <v>0</v>
      </c>
      <c r="AM71" s="48">
        <v>0</v>
      </c>
      <c r="AN71" s="48">
        <v>0</v>
      </c>
      <c r="AO71" s="48">
        <v>1</v>
      </c>
      <c r="AP71" s="61">
        <v>495056.89</v>
      </c>
      <c r="AQ71" s="65"/>
      <c r="AR71" s="48">
        <v>26</v>
      </c>
    </row>
    <row r="72" spans="1:44" s="54" customFormat="1" ht="60">
      <c r="A72" s="48">
        <v>65</v>
      </c>
      <c r="B72" s="59" t="s">
        <v>89</v>
      </c>
      <c r="C72" s="60" t="s">
        <v>193</v>
      </c>
      <c r="D72" s="50" t="s">
        <v>194</v>
      </c>
      <c r="E72" s="49" t="s">
        <v>190</v>
      </c>
      <c r="F72" s="48">
        <v>1</v>
      </c>
      <c r="G72" s="48">
        <v>0</v>
      </c>
      <c r="H72" s="48">
        <v>0</v>
      </c>
      <c r="I72" s="48">
        <f t="shared" ref="I72:I112" si="3">SUM(F72:H72)</f>
        <v>1</v>
      </c>
      <c r="J72" s="48">
        <v>1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>
        <v>0</v>
      </c>
      <c r="Q72" s="48">
        <v>0</v>
      </c>
      <c r="R72" s="48">
        <f t="shared" ref="R72:R112" si="4">SUM(C67)</f>
        <v>0</v>
      </c>
      <c r="S72" s="48">
        <v>0.5</v>
      </c>
      <c r="T72" s="48">
        <v>0</v>
      </c>
      <c r="U72" s="48">
        <v>0</v>
      </c>
      <c r="V72" s="48">
        <f t="shared" ref="V72:V109" si="5">SUM(S72:U72)</f>
        <v>0.5</v>
      </c>
      <c r="W72" s="57">
        <v>0.5</v>
      </c>
      <c r="X72" s="48">
        <v>0</v>
      </c>
      <c r="Y72" s="48">
        <v>0</v>
      </c>
      <c r="Z72" s="48">
        <v>0</v>
      </c>
      <c r="AA72" s="54">
        <v>0</v>
      </c>
      <c r="AB72" s="48">
        <v>0</v>
      </c>
      <c r="AC72" s="48">
        <v>0</v>
      </c>
      <c r="AD72" s="48">
        <v>0</v>
      </c>
      <c r="AE72" s="48">
        <v>0</v>
      </c>
      <c r="AF72" s="48">
        <v>0</v>
      </c>
      <c r="AG72" s="48">
        <v>0</v>
      </c>
      <c r="AH72" s="48">
        <v>0</v>
      </c>
      <c r="AI72" s="48">
        <v>0</v>
      </c>
      <c r="AJ72" s="48">
        <v>0</v>
      </c>
      <c r="AK72" s="48">
        <v>0</v>
      </c>
      <c r="AL72" s="48">
        <v>0</v>
      </c>
      <c r="AM72" s="48">
        <v>0</v>
      </c>
      <c r="AN72" s="48">
        <v>0</v>
      </c>
      <c r="AO72" s="48">
        <v>1</v>
      </c>
      <c r="AP72" s="61">
        <v>495085.89</v>
      </c>
      <c r="AQ72" s="65"/>
      <c r="AR72" s="48">
        <v>474</v>
      </c>
    </row>
    <row r="73" spans="1:44" s="54" customFormat="1" ht="60">
      <c r="A73" s="48">
        <v>66</v>
      </c>
      <c r="B73" s="59" t="s">
        <v>89</v>
      </c>
      <c r="C73" s="64" t="s">
        <v>195</v>
      </c>
      <c r="D73" s="56" t="s">
        <v>196</v>
      </c>
      <c r="E73" s="49" t="s">
        <v>190</v>
      </c>
      <c r="F73" s="48">
        <v>1</v>
      </c>
      <c r="G73" s="48">
        <v>0</v>
      </c>
      <c r="H73" s="48">
        <v>0</v>
      </c>
      <c r="I73" s="48">
        <f t="shared" si="3"/>
        <v>1</v>
      </c>
      <c r="J73" s="48">
        <v>1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0</v>
      </c>
      <c r="R73" s="48">
        <f t="shared" si="4"/>
        <v>0</v>
      </c>
      <c r="S73" s="48">
        <v>0.5</v>
      </c>
      <c r="T73" s="48">
        <v>0</v>
      </c>
      <c r="U73" s="48">
        <v>0</v>
      </c>
      <c r="V73" s="48">
        <f t="shared" si="5"/>
        <v>0.5</v>
      </c>
      <c r="W73" s="57">
        <v>0.5</v>
      </c>
      <c r="X73" s="48">
        <v>0</v>
      </c>
      <c r="Y73" s="48">
        <v>0</v>
      </c>
      <c r="Z73" s="48">
        <v>0</v>
      </c>
      <c r="AA73" s="48">
        <v>0</v>
      </c>
      <c r="AB73" s="48">
        <v>0</v>
      </c>
      <c r="AC73" s="48">
        <v>0</v>
      </c>
      <c r="AD73" s="48">
        <v>0</v>
      </c>
      <c r="AE73" s="48">
        <v>0</v>
      </c>
      <c r="AF73" s="48">
        <v>0</v>
      </c>
      <c r="AG73" s="48">
        <v>0</v>
      </c>
      <c r="AH73" s="48">
        <v>0</v>
      </c>
      <c r="AI73" s="48">
        <v>0</v>
      </c>
      <c r="AJ73" s="48">
        <v>0</v>
      </c>
      <c r="AK73" s="48">
        <v>0</v>
      </c>
      <c r="AL73" s="48">
        <v>0</v>
      </c>
      <c r="AM73" s="48">
        <v>0</v>
      </c>
      <c r="AN73" s="48">
        <v>0</v>
      </c>
      <c r="AO73" s="48">
        <v>1</v>
      </c>
      <c r="AP73" s="61">
        <v>495085.89</v>
      </c>
      <c r="AQ73" s="65"/>
      <c r="AR73" s="48">
        <v>26</v>
      </c>
    </row>
    <row r="74" spans="1:44" s="54" customFormat="1" ht="60">
      <c r="A74" s="48">
        <v>67</v>
      </c>
      <c r="B74" s="59" t="s">
        <v>89</v>
      </c>
      <c r="C74" s="60" t="s">
        <v>197</v>
      </c>
      <c r="D74" s="50" t="s">
        <v>198</v>
      </c>
      <c r="E74" s="49" t="s">
        <v>199</v>
      </c>
      <c r="F74" s="48">
        <v>1</v>
      </c>
      <c r="G74" s="48">
        <v>0</v>
      </c>
      <c r="H74" s="48">
        <v>0</v>
      </c>
      <c r="I74" s="48">
        <f t="shared" si="3"/>
        <v>1</v>
      </c>
      <c r="J74" s="48">
        <v>1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f t="shared" si="4"/>
        <v>0</v>
      </c>
      <c r="S74" s="48">
        <v>0.5</v>
      </c>
      <c r="T74" s="48">
        <v>0</v>
      </c>
      <c r="U74" s="48">
        <v>0</v>
      </c>
      <c r="V74" s="48">
        <f t="shared" si="5"/>
        <v>0.5</v>
      </c>
      <c r="W74" s="57">
        <v>0.5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D74" s="48">
        <v>0</v>
      </c>
      <c r="AE74" s="48">
        <v>0</v>
      </c>
      <c r="AF74" s="48">
        <v>0</v>
      </c>
      <c r="AG74" s="48">
        <v>0</v>
      </c>
      <c r="AH74" s="48">
        <v>0</v>
      </c>
      <c r="AI74" s="48">
        <v>0</v>
      </c>
      <c r="AJ74" s="48">
        <v>0</v>
      </c>
      <c r="AK74" s="48">
        <v>0</v>
      </c>
      <c r="AL74" s="48">
        <v>0</v>
      </c>
      <c r="AM74" s="48">
        <v>0</v>
      </c>
      <c r="AN74" s="48">
        <v>0</v>
      </c>
      <c r="AO74" s="48">
        <v>1</v>
      </c>
      <c r="AP74" s="61">
        <v>495051.75</v>
      </c>
      <c r="AQ74" s="65"/>
      <c r="AR74" s="48">
        <v>2282</v>
      </c>
    </row>
    <row r="75" spans="1:44" s="54" customFormat="1" ht="71.25">
      <c r="A75" s="48">
        <v>68</v>
      </c>
      <c r="B75" s="59" t="s">
        <v>89</v>
      </c>
      <c r="C75" s="60" t="s">
        <v>200</v>
      </c>
      <c r="D75" s="50" t="s">
        <v>201</v>
      </c>
      <c r="E75" s="49" t="s">
        <v>199</v>
      </c>
      <c r="F75" s="48">
        <v>1</v>
      </c>
      <c r="G75" s="48">
        <v>0</v>
      </c>
      <c r="H75" s="48">
        <v>0</v>
      </c>
      <c r="I75" s="48">
        <f t="shared" si="3"/>
        <v>1</v>
      </c>
      <c r="J75" s="48">
        <v>1</v>
      </c>
      <c r="K75" s="48">
        <v>0</v>
      </c>
      <c r="L75" s="48">
        <v>0</v>
      </c>
      <c r="M75" s="48">
        <v>0</v>
      </c>
      <c r="N75" s="48">
        <v>0</v>
      </c>
      <c r="O75" s="48">
        <v>0</v>
      </c>
      <c r="P75" s="48">
        <v>0</v>
      </c>
      <c r="Q75" s="48">
        <v>0</v>
      </c>
      <c r="R75" s="48">
        <f t="shared" si="4"/>
        <v>0</v>
      </c>
      <c r="S75" s="48">
        <v>0.5</v>
      </c>
      <c r="T75" s="48">
        <v>0</v>
      </c>
      <c r="U75" s="48">
        <v>0</v>
      </c>
      <c r="V75" s="48">
        <f t="shared" si="5"/>
        <v>0.5</v>
      </c>
      <c r="W75" s="57">
        <v>0.5</v>
      </c>
      <c r="X75" s="48">
        <v>0</v>
      </c>
      <c r="Y75" s="48">
        <v>0</v>
      </c>
      <c r="Z75" s="48">
        <v>0</v>
      </c>
      <c r="AA75" s="48">
        <v>0</v>
      </c>
      <c r="AB75" s="48">
        <v>0</v>
      </c>
      <c r="AC75" s="48">
        <v>0</v>
      </c>
      <c r="AD75" s="48">
        <v>0</v>
      </c>
      <c r="AE75" s="48">
        <v>0</v>
      </c>
      <c r="AF75" s="48">
        <v>0</v>
      </c>
      <c r="AG75" s="48">
        <v>0</v>
      </c>
      <c r="AH75" s="48">
        <v>0</v>
      </c>
      <c r="AI75" s="48">
        <v>0</v>
      </c>
      <c r="AJ75" s="48">
        <v>0</v>
      </c>
      <c r="AK75" s="48">
        <v>0</v>
      </c>
      <c r="AL75" s="48">
        <v>0</v>
      </c>
      <c r="AM75" s="48">
        <v>0</v>
      </c>
      <c r="AN75" s="48">
        <v>0</v>
      </c>
      <c r="AO75" s="48">
        <v>1</v>
      </c>
      <c r="AP75" s="61">
        <v>495050.75</v>
      </c>
      <c r="AQ75" s="65"/>
      <c r="AR75" s="48">
        <v>288</v>
      </c>
    </row>
    <row r="76" spans="1:44" s="54" customFormat="1" ht="60">
      <c r="A76" s="48">
        <v>69</v>
      </c>
      <c r="B76" s="59" t="s">
        <v>89</v>
      </c>
      <c r="C76" s="60" t="s">
        <v>202</v>
      </c>
      <c r="D76" s="56" t="s">
        <v>203</v>
      </c>
      <c r="E76" s="49" t="s">
        <v>199</v>
      </c>
      <c r="F76" s="48">
        <v>1</v>
      </c>
      <c r="G76" s="48">
        <v>0</v>
      </c>
      <c r="H76" s="48">
        <v>0</v>
      </c>
      <c r="I76" s="48">
        <f t="shared" si="3"/>
        <v>1</v>
      </c>
      <c r="J76" s="48">
        <v>1</v>
      </c>
      <c r="K76" s="48">
        <v>0</v>
      </c>
      <c r="L76" s="48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f t="shared" si="4"/>
        <v>0</v>
      </c>
      <c r="S76" s="48">
        <v>0.5</v>
      </c>
      <c r="T76" s="48">
        <v>0</v>
      </c>
      <c r="U76" s="48">
        <v>0</v>
      </c>
      <c r="V76" s="48">
        <f t="shared" si="5"/>
        <v>0.5</v>
      </c>
      <c r="W76" s="57">
        <v>0.5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  <c r="AD76" s="48">
        <v>0</v>
      </c>
      <c r="AE76" s="48">
        <v>0</v>
      </c>
      <c r="AF76" s="48">
        <v>0</v>
      </c>
      <c r="AG76" s="48">
        <v>0</v>
      </c>
      <c r="AH76" s="48">
        <v>0</v>
      </c>
      <c r="AI76" s="48">
        <v>0</v>
      </c>
      <c r="AJ76" s="48">
        <v>0</v>
      </c>
      <c r="AK76" s="48">
        <v>0</v>
      </c>
      <c r="AL76" s="48">
        <v>0</v>
      </c>
      <c r="AM76" s="48">
        <v>0</v>
      </c>
      <c r="AN76" s="48">
        <v>0</v>
      </c>
      <c r="AO76" s="48">
        <v>1</v>
      </c>
      <c r="AP76" s="61">
        <v>495131.41</v>
      </c>
      <c r="AQ76" s="65"/>
      <c r="AR76" s="48">
        <v>195</v>
      </c>
    </row>
    <row r="77" spans="1:44" s="54" customFormat="1" ht="60">
      <c r="A77" s="48">
        <v>70</v>
      </c>
      <c r="B77" s="59" t="s">
        <v>89</v>
      </c>
      <c r="C77" s="64" t="s">
        <v>204</v>
      </c>
      <c r="D77" s="50" t="s">
        <v>205</v>
      </c>
      <c r="E77" s="49" t="s">
        <v>199</v>
      </c>
      <c r="F77" s="48">
        <v>1</v>
      </c>
      <c r="G77" s="48">
        <v>0</v>
      </c>
      <c r="H77" s="48">
        <v>0</v>
      </c>
      <c r="I77" s="48">
        <f t="shared" si="3"/>
        <v>1</v>
      </c>
      <c r="J77" s="48">
        <v>1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f t="shared" si="4"/>
        <v>0</v>
      </c>
      <c r="S77" s="48">
        <v>0.5</v>
      </c>
      <c r="T77" s="48">
        <v>0</v>
      </c>
      <c r="U77" s="48">
        <v>0</v>
      </c>
      <c r="V77" s="48">
        <f t="shared" si="5"/>
        <v>0.5</v>
      </c>
      <c r="W77" s="57">
        <v>0.5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48">
        <v>0</v>
      </c>
      <c r="AD77" s="48">
        <v>0</v>
      </c>
      <c r="AE77" s="48">
        <v>0</v>
      </c>
      <c r="AF77" s="48">
        <v>0</v>
      </c>
      <c r="AG77" s="48">
        <v>0</v>
      </c>
      <c r="AH77" s="48">
        <v>0</v>
      </c>
      <c r="AI77" s="48">
        <v>0</v>
      </c>
      <c r="AJ77" s="48">
        <v>0</v>
      </c>
      <c r="AK77" s="48">
        <v>0</v>
      </c>
      <c r="AL77" s="48">
        <v>0</v>
      </c>
      <c r="AM77" s="48">
        <v>0</v>
      </c>
      <c r="AN77" s="48">
        <v>0</v>
      </c>
      <c r="AO77" s="48">
        <v>1</v>
      </c>
      <c r="AP77" s="61">
        <v>495050.75</v>
      </c>
      <c r="AQ77" s="65"/>
      <c r="AR77" s="48">
        <v>576</v>
      </c>
    </row>
    <row r="78" spans="1:44" s="54" customFormat="1" ht="60">
      <c r="A78" s="48">
        <v>71</v>
      </c>
      <c r="B78" s="59" t="s">
        <v>89</v>
      </c>
      <c r="C78" s="60" t="s">
        <v>206</v>
      </c>
      <c r="D78" s="50" t="s">
        <v>207</v>
      </c>
      <c r="E78" s="49" t="s">
        <v>208</v>
      </c>
      <c r="F78" s="48">
        <v>1</v>
      </c>
      <c r="G78" s="48">
        <v>0</v>
      </c>
      <c r="H78" s="48">
        <v>0</v>
      </c>
      <c r="I78" s="48">
        <f t="shared" si="3"/>
        <v>1</v>
      </c>
      <c r="J78" s="48">
        <v>1</v>
      </c>
      <c r="K78" s="48">
        <v>0</v>
      </c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8">
        <v>0</v>
      </c>
      <c r="R78" s="48">
        <f t="shared" si="4"/>
        <v>0</v>
      </c>
      <c r="S78" s="48">
        <v>0.5</v>
      </c>
      <c r="T78" s="48">
        <v>0</v>
      </c>
      <c r="U78" s="48">
        <v>0</v>
      </c>
      <c r="V78" s="48">
        <f t="shared" si="5"/>
        <v>0.5</v>
      </c>
      <c r="W78" s="57">
        <v>0.5</v>
      </c>
      <c r="X78" s="48">
        <v>0</v>
      </c>
      <c r="Y78" s="48">
        <v>0</v>
      </c>
      <c r="Z78" s="48">
        <v>0</v>
      </c>
      <c r="AA78" s="48">
        <v>0</v>
      </c>
      <c r="AB78" s="48">
        <v>0</v>
      </c>
      <c r="AC78" s="48">
        <v>0</v>
      </c>
      <c r="AD78" s="48">
        <v>0</v>
      </c>
      <c r="AE78" s="48">
        <v>0</v>
      </c>
      <c r="AF78" s="48">
        <v>0</v>
      </c>
      <c r="AG78" s="48">
        <v>0</v>
      </c>
      <c r="AH78" s="48">
        <v>0</v>
      </c>
      <c r="AI78" s="48">
        <v>0</v>
      </c>
      <c r="AJ78" s="48">
        <v>0</v>
      </c>
      <c r="AK78" s="48">
        <v>0</v>
      </c>
      <c r="AL78" s="48">
        <v>0</v>
      </c>
      <c r="AM78" s="48">
        <v>0</v>
      </c>
      <c r="AN78" s="48">
        <v>0</v>
      </c>
      <c r="AO78" s="48">
        <v>1</v>
      </c>
      <c r="AP78" s="61">
        <v>495074.82</v>
      </c>
      <c r="AQ78" s="65"/>
      <c r="AR78" s="48">
        <v>133</v>
      </c>
    </row>
    <row r="79" spans="1:44" s="54" customFormat="1" ht="75">
      <c r="A79" s="48">
        <v>72</v>
      </c>
      <c r="B79" s="59" t="s">
        <v>89</v>
      </c>
      <c r="C79" s="60" t="s">
        <v>209</v>
      </c>
      <c r="D79" s="50" t="s">
        <v>210</v>
      </c>
      <c r="E79" s="49" t="s">
        <v>208</v>
      </c>
      <c r="F79" s="48">
        <v>1</v>
      </c>
      <c r="G79" s="48">
        <v>0</v>
      </c>
      <c r="H79" s="48">
        <v>0</v>
      </c>
      <c r="I79" s="48">
        <f t="shared" si="3"/>
        <v>1</v>
      </c>
      <c r="J79" s="48">
        <v>1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48">
        <v>0</v>
      </c>
      <c r="R79" s="48">
        <f t="shared" si="4"/>
        <v>0</v>
      </c>
      <c r="S79" s="48">
        <v>0.5</v>
      </c>
      <c r="T79" s="48">
        <v>0</v>
      </c>
      <c r="U79" s="48">
        <v>0</v>
      </c>
      <c r="V79" s="48">
        <f t="shared" si="5"/>
        <v>0.5</v>
      </c>
      <c r="W79" s="57">
        <v>0.5</v>
      </c>
      <c r="X79" s="48">
        <v>0</v>
      </c>
      <c r="Y79" s="48">
        <v>0</v>
      </c>
      <c r="Z79" s="48">
        <v>0</v>
      </c>
      <c r="AA79" s="48">
        <v>0</v>
      </c>
      <c r="AB79" s="48">
        <v>0</v>
      </c>
      <c r="AC79" s="48">
        <v>0</v>
      </c>
      <c r="AD79" s="48">
        <v>0</v>
      </c>
      <c r="AE79" s="48">
        <v>0</v>
      </c>
      <c r="AF79" s="48">
        <v>0</v>
      </c>
      <c r="AG79" s="48">
        <v>0</v>
      </c>
      <c r="AH79" s="48">
        <v>0</v>
      </c>
      <c r="AI79" s="48">
        <v>0</v>
      </c>
      <c r="AJ79" s="48">
        <v>0</v>
      </c>
      <c r="AK79" s="48">
        <v>0</v>
      </c>
      <c r="AL79" s="48">
        <v>0</v>
      </c>
      <c r="AM79" s="48">
        <v>0</v>
      </c>
      <c r="AN79" s="48">
        <v>0</v>
      </c>
      <c r="AO79" s="48">
        <v>1</v>
      </c>
      <c r="AP79" s="61">
        <v>495074.83</v>
      </c>
      <c r="AQ79" s="65"/>
      <c r="AR79" s="48">
        <v>118</v>
      </c>
    </row>
    <row r="80" spans="1:44" s="54" customFormat="1" ht="60">
      <c r="A80" s="48">
        <v>73</v>
      </c>
      <c r="B80" s="59" t="s">
        <v>89</v>
      </c>
      <c r="C80" s="60" t="s">
        <v>211</v>
      </c>
      <c r="D80" s="50" t="s">
        <v>212</v>
      </c>
      <c r="E80" s="49" t="s">
        <v>208</v>
      </c>
      <c r="F80" s="48">
        <v>1</v>
      </c>
      <c r="G80" s="48">
        <v>0</v>
      </c>
      <c r="H80" s="48">
        <v>0</v>
      </c>
      <c r="I80" s="48">
        <f t="shared" si="3"/>
        <v>1</v>
      </c>
      <c r="J80" s="48">
        <v>1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48">
        <f t="shared" si="4"/>
        <v>0</v>
      </c>
      <c r="S80" s="48">
        <v>0.5</v>
      </c>
      <c r="T80" s="48">
        <v>0</v>
      </c>
      <c r="U80" s="48">
        <v>0</v>
      </c>
      <c r="V80" s="48">
        <f t="shared" si="5"/>
        <v>0.5</v>
      </c>
      <c r="W80" s="57">
        <v>0.5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8">
        <v>0</v>
      </c>
      <c r="AF80" s="48">
        <v>0</v>
      </c>
      <c r="AG80" s="48">
        <v>0</v>
      </c>
      <c r="AH80" s="48">
        <v>0</v>
      </c>
      <c r="AI80" s="48">
        <v>0</v>
      </c>
      <c r="AJ80" s="48">
        <v>0</v>
      </c>
      <c r="AK80" s="48">
        <v>0</v>
      </c>
      <c r="AL80" s="48">
        <v>0</v>
      </c>
      <c r="AM80" s="48">
        <v>0</v>
      </c>
      <c r="AN80" s="48">
        <v>0</v>
      </c>
      <c r="AO80" s="48">
        <v>1</v>
      </c>
      <c r="AP80" s="61">
        <v>495074.83</v>
      </c>
      <c r="AQ80" s="65"/>
      <c r="AR80" s="48">
        <v>85</v>
      </c>
    </row>
    <row r="81" spans="1:44" s="54" customFormat="1" ht="60">
      <c r="A81" s="48">
        <v>74</v>
      </c>
      <c r="B81" s="59" t="s">
        <v>89</v>
      </c>
      <c r="C81" s="64" t="s">
        <v>213</v>
      </c>
      <c r="D81" s="50" t="s">
        <v>214</v>
      </c>
      <c r="E81" s="49" t="s">
        <v>208</v>
      </c>
      <c r="F81" s="48">
        <v>1</v>
      </c>
      <c r="G81" s="48">
        <v>0</v>
      </c>
      <c r="H81" s="48">
        <v>0</v>
      </c>
      <c r="I81" s="48">
        <f t="shared" si="3"/>
        <v>1</v>
      </c>
      <c r="J81" s="48">
        <v>1</v>
      </c>
      <c r="K81" s="48">
        <v>0</v>
      </c>
      <c r="L81" s="48">
        <v>0</v>
      </c>
      <c r="M81" s="48">
        <v>0</v>
      </c>
      <c r="N81" s="48">
        <v>0</v>
      </c>
      <c r="O81" s="48">
        <v>0</v>
      </c>
      <c r="P81" s="48">
        <v>0</v>
      </c>
      <c r="Q81" s="48">
        <v>0</v>
      </c>
      <c r="R81" s="48">
        <f t="shared" si="4"/>
        <v>0</v>
      </c>
      <c r="S81" s="48">
        <v>0.5</v>
      </c>
      <c r="T81" s="48">
        <v>0</v>
      </c>
      <c r="U81" s="48">
        <v>0</v>
      </c>
      <c r="V81" s="48">
        <f t="shared" si="5"/>
        <v>0.5</v>
      </c>
      <c r="W81" s="57">
        <v>0.5</v>
      </c>
      <c r="X81" s="48">
        <v>0</v>
      </c>
      <c r="Y81" s="48">
        <v>0</v>
      </c>
      <c r="Z81" s="48">
        <v>0</v>
      </c>
      <c r="AA81" s="48">
        <v>0</v>
      </c>
      <c r="AB81" s="48">
        <v>0</v>
      </c>
      <c r="AC81" s="48">
        <v>0</v>
      </c>
      <c r="AD81" s="48">
        <v>0</v>
      </c>
      <c r="AE81" s="48">
        <v>0</v>
      </c>
      <c r="AF81" s="48">
        <v>0</v>
      </c>
      <c r="AG81" s="48">
        <v>0</v>
      </c>
      <c r="AH81" s="48">
        <v>0</v>
      </c>
      <c r="AI81" s="48">
        <v>0</v>
      </c>
      <c r="AJ81" s="48">
        <v>0</v>
      </c>
      <c r="AK81" s="48">
        <v>0</v>
      </c>
      <c r="AL81" s="48">
        <v>0</v>
      </c>
      <c r="AM81" s="48">
        <v>0</v>
      </c>
      <c r="AN81" s="48">
        <v>0</v>
      </c>
      <c r="AO81" s="48">
        <v>1</v>
      </c>
      <c r="AP81" s="61">
        <v>495074.83</v>
      </c>
      <c r="AQ81" s="65"/>
      <c r="AR81" s="48">
        <v>49</v>
      </c>
    </row>
    <row r="82" spans="1:44" s="54" customFormat="1" ht="60">
      <c r="A82" s="48">
        <v>75</v>
      </c>
      <c r="B82" s="59" t="s">
        <v>89</v>
      </c>
      <c r="C82" s="60" t="s">
        <v>215</v>
      </c>
      <c r="D82" s="50" t="s">
        <v>216</v>
      </c>
      <c r="E82" s="49" t="s">
        <v>67</v>
      </c>
      <c r="F82" s="48">
        <v>1</v>
      </c>
      <c r="G82" s="48">
        <v>0</v>
      </c>
      <c r="H82" s="48">
        <v>0</v>
      </c>
      <c r="I82" s="48">
        <f t="shared" si="3"/>
        <v>1</v>
      </c>
      <c r="J82" s="48">
        <v>1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>
        <v>0</v>
      </c>
      <c r="Q82" s="48">
        <v>0</v>
      </c>
      <c r="R82" s="48">
        <f t="shared" si="4"/>
        <v>0</v>
      </c>
      <c r="S82" s="48">
        <v>0.5</v>
      </c>
      <c r="T82" s="48">
        <v>0</v>
      </c>
      <c r="U82" s="48">
        <v>0</v>
      </c>
      <c r="V82" s="48">
        <f t="shared" si="5"/>
        <v>0.5</v>
      </c>
      <c r="W82" s="57">
        <v>0.5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48">
        <v>0</v>
      </c>
      <c r="AD82" s="48">
        <v>0</v>
      </c>
      <c r="AE82" s="48">
        <v>0</v>
      </c>
      <c r="AF82" s="48">
        <v>0</v>
      </c>
      <c r="AG82" s="48">
        <v>0</v>
      </c>
      <c r="AH82" s="48">
        <v>0</v>
      </c>
      <c r="AI82" s="48">
        <v>0</v>
      </c>
      <c r="AJ82" s="48">
        <v>0</v>
      </c>
      <c r="AK82" s="48">
        <v>0</v>
      </c>
      <c r="AL82" s="48">
        <v>0</v>
      </c>
      <c r="AM82" s="48">
        <v>0</v>
      </c>
      <c r="AN82" s="48">
        <v>0</v>
      </c>
      <c r="AO82" s="48">
        <v>1</v>
      </c>
      <c r="AP82" s="61">
        <v>495054.42</v>
      </c>
      <c r="AQ82" s="65"/>
      <c r="AR82" s="48">
        <v>173</v>
      </c>
    </row>
    <row r="83" spans="1:44" s="54" customFormat="1" ht="60">
      <c r="A83" s="48">
        <v>76</v>
      </c>
      <c r="B83" s="59" t="s">
        <v>89</v>
      </c>
      <c r="C83" s="60" t="s">
        <v>217</v>
      </c>
      <c r="D83" s="50" t="s">
        <v>218</v>
      </c>
      <c r="E83" s="49" t="s">
        <v>67</v>
      </c>
      <c r="F83" s="48">
        <v>1</v>
      </c>
      <c r="G83" s="48">
        <v>0</v>
      </c>
      <c r="H83" s="48">
        <v>0</v>
      </c>
      <c r="I83" s="48">
        <f t="shared" si="3"/>
        <v>1</v>
      </c>
      <c r="J83" s="48">
        <v>1</v>
      </c>
      <c r="K83" s="48">
        <v>0</v>
      </c>
      <c r="L83" s="48">
        <v>0</v>
      </c>
      <c r="M83" s="48">
        <v>0</v>
      </c>
      <c r="N83" s="48">
        <v>0</v>
      </c>
      <c r="O83" s="48">
        <v>0</v>
      </c>
      <c r="P83" s="48">
        <v>0</v>
      </c>
      <c r="Q83" s="48">
        <v>0</v>
      </c>
      <c r="R83" s="48">
        <f t="shared" si="4"/>
        <v>0</v>
      </c>
      <c r="S83" s="48">
        <v>0.5</v>
      </c>
      <c r="T83" s="48">
        <v>0</v>
      </c>
      <c r="U83" s="48">
        <v>0</v>
      </c>
      <c r="V83" s="48">
        <f t="shared" si="5"/>
        <v>0.5</v>
      </c>
      <c r="W83" s="57">
        <v>0.5</v>
      </c>
      <c r="X83" s="48">
        <v>0</v>
      </c>
      <c r="Y83" s="48">
        <v>0</v>
      </c>
      <c r="Z83" s="48">
        <v>0</v>
      </c>
      <c r="AA83" s="48">
        <v>0</v>
      </c>
      <c r="AB83" s="48">
        <v>0</v>
      </c>
      <c r="AC83" s="48">
        <v>0</v>
      </c>
      <c r="AD83" s="48">
        <v>0</v>
      </c>
      <c r="AE83" s="48">
        <v>0</v>
      </c>
      <c r="AF83" s="48">
        <v>0</v>
      </c>
      <c r="AG83" s="48">
        <v>0</v>
      </c>
      <c r="AH83" s="48">
        <v>0</v>
      </c>
      <c r="AI83" s="48">
        <v>0</v>
      </c>
      <c r="AJ83" s="48">
        <v>0</v>
      </c>
      <c r="AK83" s="48">
        <v>0</v>
      </c>
      <c r="AL83" s="48">
        <v>0</v>
      </c>
      <c r="AM83" s="48">
        <v>0</v>
      </c>
      <c r="AN83" s="48">
        <v>0</v>
      </c>
      <c r="AO83" s="48">
        <v>1</v>
      </c>
      <c r="AP83" s="61">
        <v>495051.7</v>
      </c>
      <c r="AQ83" s="65"/>
      <c r="AR83" s="48">
        <v>158</v>
      </c>
    </row>
    <row r="84" spans="1:44" s="54" customFormat="1" ht="60">
      <c r="A84" s="48">
        <v>77</v>
      </c>
      <c r="B84" s="59" t="s">
        <v>89</v>
      </c>
      <c r="C84" s="60" t="s">
        <v>219</v>
      </c>
      <c r="D84" s="50" t="s">
        <v>220</v>
      </c>
      <c r="E84" s="49" t="s">
        <v>67</v>
      </c>
      <c r="F84" s="48">
        <v>1</v>
      </c>
      <c r="G84" s="48">
        <v>0</v>
      </c>
      <c r="H84" s="48">
        <v>0</v>
      </c>
      <c r="I84" s="48">
        <f t="shared" si="3"/>
        <v>1</v>
      </c>
      <c r="J84" s="48">
        <v>1</v>
      </c>
      <c r="K84" s="48">
        <v>0</v>
      </c>
      <c r="L84" s="48">
        <v>0</v>
      </c>
      <c r="M84" s="48">
        <v>0</v>
      </c>
      <c r="N84" s="48">
        <v>0</v>
      </c>
      <c r="O84" s="48">
        <v>0</v>
      </c>
      <c r="P84" s="48">
        <v>0</v>
      </c>
      <c r="Q84" s="48">
        <v>0</v>
      </c>
      <c r="R84" s="48">
        <f t="shared" si="4"/>
        <v>0</v>
      </c>
      <c r="S84" s="48">
        <v>0.5</v>
      </c>
      <c r="T84" s="48">
        <v>0</v>
      </c>
      <c r="U84" s="48">
        <v>0</v>
      </c>
      <c r="V84" s="48">
        <f t="shared" si="5"/>
        <v>0.5</v>
      </c>
      <c r="W84" s="57">
        <v>0.5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48">
        <v>0</v>
      </c>
      <c r="AD84" s="48">
        <v>0</v>
      </c>
      <c r="AE84" s="48">
        <v>0</v>
      </c>
      <c r="AF84" s="48">
        <v>0</v>
      </c>
      <c r="AG84" s="48">
        <v>0</v>
      </c>
      <c r="AH84" s="48">
        <v>0</v>
      </c>
      <c r="AI84" s="48">
        <v>0</v>
      </c>
      <c r="AJ84" s="48">
        <v>0</v>
      </c>
      <c r="AK84" s="48">
        <v>0</v>
      </c>
      <c r="AL84" s="48">
        <v>0</v>
      </c>
      <c r="AM84" s="48"/>
      <c r="AN84" s="48">
        <v>0</v>
      </c>
      <c r="AO84" s="48">
        <v>1</v>
      </c>
      <c r="AP84" s="61">
        <v>495057.48</v>
      </c>
      <c r="AQ84" s="65"/>
      <c r="AR84" s="48">
        <v>165</v>
      </c>
    </row>
    <row r="85" spans="1:44" s="54" customFormat="1" ht="75">
      <c r="A85" s="48">
        <v>78</v>
      </c>
      <c r="B85" s="59" t="s">
        <v>89</v>
      </c>
      <c r="C85" s="64" t="s">
        <v>221</v>
      </c>
      <c r="D85" s="50" t="s">
        <v>222</v>
      </c>
      <c r="E85" s="49" t="s">
        <v>67</v>
      </c>
      <c r="F85" s="48">
        <v>1</v>
      </c>
      <c r="G85" s="48">
        <v>0</v>
      </c>
      <c r="H85" s="48">
        <v>0</v>
      </c>
      <c r="I85" s="48">
        <f t="shared" si="3"/>
        <v>1</v>
      </c>
      <c r="J85" s="48">
        <v>1</v>
      </c>
      <c r="K85" s="48">
        <v>0</v>
      </c>
      <c r="L85" s="48">
        <v>0</v>
      </c>
      <c r="M85" s="48">
        <v>0</v>
      </c>
      <c r="N85" s="48">
        <v>0</v>
      </c>
      <c r="O85" s="48">
        <v>0</v>
      </c>
      <c r="P85" s="48">
        <v>0</v>
      </c>
      <c r="Q85" s="48">
        <v>0</v>
      </c>
      <c r="R85" s="48">
        <f t="shared" si="4"/>
        <v>0</v>
      </c>
      <c r="S85" s="48">
        <v>0.5</v>
      </c>
      <c r="T85" s="48">
        <v>0</v>
      </c>
      <c r="U85" s="48">
        <v>0</v>
      </c>
      <c r="V85" s="48">
        <f t="shared" si="5"/>
        <v>0.5</v>
      </c>
      <c r="W85" s="57">
        <v>0.5</v>
      </c>
      <c r="X85" s="48">
        <v>0</v>
      </c>
      <c r="Y85" s="48">
        <v>0</v>
      </c>
      <c r="Z85" s="48">
        <v>0</v>
      </c>
      <c r="AA85" s="48">
        <v>0</v>
      </c>
      <c r="AB85" s="48">
        <v>0</v>
      </c>
      <c r="AC85" s="48">
        <v>0</v>
      </c>
      <c r="AD85" s="48">
        <v>0</v>
      </c>
      <c r="AE85" s="48">
        <v>0</v>
      </c>
      <c r="AF85" s="48">
        <v>0</v>
      </c>
      <c r="AG85" s="48">
        <v>0</v>
      </c>
      <c r="AH85" s="48">
        <v>0</v>
      </c>
      <c r="AI85" s="48">
        <v>0</v>
      </c>
      <c r="AJ85" s="48">
        <v>0</v>
      </c>
      <c r="AK85" s="48">
        <v>0</v>
      </c>
      <c r="AL85" s="48">
        <v>0</v>
      </c>
      <c r="AM85" s="48">
        <v>0</v>
      </c>
      <c r="AN85" s="48">
        <v>0</v>
      </c>
      <c r="AO85" s="48">
        <v>1</v>
      </c>
      <c r="AP85" s="61">
        <v>495050.27</v>
      </c>
      <c r="AQ85" s="65"/>
      <c r="AR85" s="48">
        <v>103</v>
      </c>
    </row>
    <row r="86" spans="1:44" s="54" customFormat="1" ht="60">
      <c r="A86" s="48">
        <v>79</v>
      </c>
      <c r="B86" s="59" t="s">
        <v>89</v>
      </c>
      <c r="C86" s="60" t="s">
        <v>223</v>
      </c>
      <c r="D86" s="50" t="s">
        <v>224</v>
      </c>
      <c r="E86" s="49" t="s">
        <v>47</v>
      </c>
      <c r="F86" s="48">
        <v>1</v>
      </c>
      <c r="G86" s="48">
        <v>0</v>
      </c>
      <c r="H86" s="48">
        <v>0</v>
      </c>
      <c r="I86" s="48">
        <f t="shared" si="3"/>
        <v>1</v>
      </c>
      <c r="J86" s="48">
        <v>1</v>
      </c>
      <c r="K86" s="48">
        <v>0</v>
      </c>
      <c r="L86" s="48">
        <v>0</v>
      </c>
      <c r="M86" s="48">
        <v>0</v>
      </c>
      <c r="N86" s="48">
        <v>0</v>
      </c>
      <c r="O86" s="48">
        <v>0</v>
      </c>
      <c r="P86" s="48">
        <v>0</v>
      </c>
      <c r="Q86" s="48">
        <v>0</v>
      </c>
      <c r="R86" s="48">
        <f t="shared" si="4"/>
        <v>0</v>
      </c>
      <c r="S86" s="48">
        <v>0.5</v>
      </c>
      <c r="T86" s="48">
        <v>0</v>
      </c>
      <c r="U86" s="48">
        <v>0</v>
      </c>
      <c r="V86" s="48">
        <f t="shared" si="5"/>
        <v>0.5</v>
      </c>
      <c r="W86" s="57">
        <v>0.5</v>
      </c>
      <c r="X86" s="48">
        <v>0</v>
      </c>
      <c r="Y86" s="48">
        <v>0</v>
      </c>
      <c r="Z86" s="48">
        <v>0</v>
      </c>
      <c r="AA86" s="48">
        <v>0</v>
      </c>
      <c r="AB86" s="48">
        <v>0</v>
      </c>
      <c r="AC86" s="48">
        <v>0</v>
      </c>
      <c r="AD86" s="48">
        <v>0</v>
      </c>
      <c r="AE86" s="48">
        <v>0</v>
      </c>
      <c r="AF86" s="48">
        <v>0</v>
      </c>
      <c r="AG86" s="48">
        <v>0</v>
      </c>
      <c r="AH86" s="48">
        <v>0</v>
      </c>
      <c r="AI86" s="48">
        <v>0</v>
      </c>
      <c r="AJ86" s="48">
        <v>0</v>
      </c>
      <c r="AK86" s="48">
        <v>0</v>
      </c>
      <c r="AL86" s="48">
        <v>0</v>
      </c>
      <c r="AM86" s="48">
        <v>0</v>
      </c>
      <c r="AN86" s="48">
        <v>0</v>
      </c>
      <c r="AO86" s="48">
        <v>1</v>
      </c>
      <c r="AP86" s="61">
        <v>495086.25</v>
      </c>
      <c r="AQ86" s="65"/>
      <c r="AR86" s="48">
        <v>685</v>
      </c>
    </row>
    <row r="87" spans="1:44" s="54" customFormat="1" ht="71.25">
      <c r="A87" s="48">
        <v>80</v>
      </c>
      <c r="B87" s="59" t="s">
        <v>89</v>
      </c>
      <c r="C87" s="60" t="s">
        <v>225</v>
      </c>
      <c r="D87" s="50" t="s">
        <v>226</v>
      </c>
      <c r="E87" s="49" t="s">
        <v>47</v>
      </c>
      <c r="F87" s="48">
        <v>1</v>
      </c>
      <c r="G87" s="48">
        <v>0</v>
      </c>
      <c r="H87" s="48">
        <v>0</v>
      </c>
      <c r="I87" s="48">
        <f t="shared" si="3"/>
        <v>1</v>
      </c>
      <c r="J87" s="48">
        <v>1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48">
        <v>0</v>
      </c>
      <c r="Q87" s="48">
        <v>0</v>
      </c>
      <c r="R87" s="48">
        <f t="shared" si="4"/>
        <v>0</v>
      </c>
      <c r="S87" s="48">
        <v>0.5</v>
      </c>
      <c r="T87" s="48">
        <v>0</v>
      </c>
      <c r="U87" s="48">
        <v>0</v>
      </c>
      <c r="V87" s="48">
        <f t="shared" si="5"/>
        <v>0.5</v>
      </c>
      <c r="W87" s="57">
        <v>0.5</v>
      </c>
      <c r="X87" s="48">
        <v>0</v>
      </c>
      <c r="Y87" s="48">
        <v>0</v>
      </c>
      <c r="Z87" s="48">
        <v>0</v>
      </c>
      <c r="AA87" s="48">
        <v>0</v>
      </c>
      <c r="AB87" s="48">
        <v>0</v>
      </c>
      <c r="AC87" s="48">
        <v>0</v>
      </c>
      <c r="AD87" s="48">
        <v>0</v>
      </c>
      <c r="AE87" s="48">
        <v>0</v>
      </c>
      <c r="AF87" s="48">
        <v>0</v>
      </c>
      <c r="AG87" s="48">
        <v>0</v>
      </c>
      <c r="AH87" s="48">
        <v>0</v>
      </c>
      <c r="AI87" s="48">
        <v>0</v>
      </c>
      <c r="AJ87" s="48">
        <v>0</v>
      </c>
      <c r="AK87" s="48">
        <v>0</v>
      </c>
      <c r="AL87" s="48">
        <v>0</v>
      </c>
      <c r="AM87" s="48">
        <v>0</v>
      </c>
      <c r="AN87" s="48">
        <v>0</v>
      </c>
      <c r="AO87" s="48">
        <v>1</v>
      </c>
      <c r="AP87" s="61">
        <v>495050.09</v>
      </c>
      <c r="AQ87" s="65"/>
      <c r="AR87" s="48">
        <v>210</v>
      </c>
    </row>
    <row r="88" spans="1:44" s="54" customFormat="1" ht="60">
      <c r="A88" s="48">
        <v>81</v>
      </c>
      <c r="B88" s="59" t="s">
        <v>89</v>
      </c>
      <c r="C88" s="60" t="s">
        <v>227</v>
      </c>
      <c r="D88" s="50" t="s">
        <v>228</v>
      </c>
      <c r="E88" s="49" t="s">
        <v>47</v>
      </c>
      <c r="F88" s="48">
        <v>1</v>
      </c>
      <c r="G88" s="48">
        <v>0</v>
      </c>
      <c r="H88" s="48">
        <v>0</v>
      </c>
      <c r="I88" s="48">
        <f t="shared" si="3"/>
        <v>1</v>
      </c>
      <c r="J88" s="48">
        <v>1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48">
        <v>0</v>
      </c>
      <c r="Q88" s="48">
        <v>0</v>
      </c>
      <c r="R88" s="48">
        <f t="shared" si="4"/>
        <v>0</v>
      </c>
      <c r="S88" s="48">
        <v>0.5</v>
      </c>
      <c r="T88" s="48">
        <v>0</v>
      </c>
      <c r="U88" s="48">
        <v>0</v>
      </c>
      <c r="V88" s="48">
        <f t="shared" si="5"/>
        <v>0.5</v>
      </c>
      <c r="W88" s="57">
        <v>0.5</v>
      </c>
      <c r="X88" s="48">
        <v>0</v>
      </c>
      <c r="Y88" s="48">
        <v>0</v>
      </c>
      <c r="Z88" s="48">
        <v>0</v>
      </c>
      <c r="AA88" s="48">
        <v>0</v>
      </c>
      <c r="AB88" s="48">
        <v>0</v>
      </c>
      <c r="AC88" s="48">
        <v>0</v>
      </c>
      <c r="AD88" s="48">
        <v>0</v>
      </c>
      <c r="AE88" s="48">
        <v>0</v>
      </c>
      <c r="AF88" s="48">
        <v>0</v>
      </c>
      <c r="AG88" s="48">
        <v>0</v>
      </c>
      <c r="AH88" s="48">
        <v>0</v>
      </c>
      <c r="AI88" s="48">
        <v>0</v>
      </c>
      <c r="AJ88" s="48">
        <v>0</v>
      </c>
      <c r="AK88" s="48">
        <v>0</v>
      </c>
      <c r="AL88" s="48">
        <v>0</v>
      </c>
      <c r="AM88" s="48">
        <v>0</v>
      </c>
      <c r="AN88" s="48">
        <v>0</v>
      </c>
      <c r="AO88" s="48">
        <v>1</v>
      </c>
      <c r="AP88" s="61">
        <v>495056.36</v>
      </c>
      <c r="AQ88" s="65"/>
      <c r="AR88" s="48">
        <v>500</v>
      </c>
    </row>
    <row r="89" spans="1:44" s="54" customFormat="1" ht="60">
      <c r="A89" s="48">
        <v>82</v>
      </c>
      <c r="B89" s="59" t="s">
        <v>89</v>
      </c>
      <c r="C89" s="64" t="s">
        <v>229</v>
      </c>
      <c r="D89" s="50" t="s">
        <v>230</v>
      </c>
      <c r="E89" s="49" t="s">
        <v>47</v>
      </c>
      <c r="F89" s="48">
        <v>1</v>
      </c>
      <c r="G89" s="48">
        <v>0</v>
      </c>
      <c r="H89" s="48">
        <v>0</v>
      </c>
      <c r="I89" s="48">
        <f t="shared" si="3"/>
        <v>1</v>
      </c>
      <c r="J89" s="48">
        <v>1</v>
      </c>
      <c r="K89" s="48">
        <v>0</v>
      </c>
      <c r="L89" s="48">
        <v>0</v>
      </c>
      <c r="M89" s="48">
        <v>0</v>
      </c>
      <c r="N89" s="48">
        <v>0</v>
      </c>
      <c r="O89" s="48">
        <v>0</v>
      </c>
      <c r="P89" s="48">
        <v>0</v>
      </c>
      <c r="Q89" s="48">
        <v>0</v>
      </c>
      <c r="R89" s="48">
        <f t="shared" si="4"/>
        <v>0</v>
      </c>
      <c r="S89" s="48">
        <v>0.5</v>
      </c>
      <c r="T89" s="48">
        <v>0</v>
      </c>
      <c r="U89" s="48">
        <v>0</v>
      </c>
      <c r="V89" s="48">
        <f t="shared" si="5"/>
        <v>0.5</v>
      </c>
      <c r="W89" s="57">
        <v>0.5</v>
      </c>
      <c r="X89" s="48">
        <v>0</v>
      </c>
      <c r="Y89" s="48">
        <v>0</v>
      </c>
      <c r="Z89" s="48">
        <v>0</v>
      </c>
      <c r="AA89" s="48">
        <v>0</v>
      </c>
      <c r="AB89" s="48">
        <v>0</v>
      </c>
      <c r="AC89" s="48">
        <v>0</v>
      </c>
      <c r="AD89" s="48">
        <v>0</v>
      </c>
      <c r="AE89" s="48">
        <v>0</v>
      </c>
      <c r="AF89" s="48">
        <v>0</v>
      </c>
      <c r="AG89" s="48">
        <v>0</v>
      </c>
      <c r="AH89" s="48">
        <v>0</v>
      </c>
      <c r="AI89" s="48">
        <v>0</v>
      </c>
      <c r="AJ89" s="48">
        <v>0</v>
      </c>
      <c r="AK89" s="48">
        <v>0</v>
      </c>
      <c r="AL89" s="48">
        <v>0</v>
      </c>
      <c r="AM89" s="48">
        <v>0</v>
      </c>
      <c r="AN89" s="48">
        <v>0</v>
      </c>
      <c r="AO89" s="48">
        <v>1</v>
      </c>
      <c r="AP89" s="61">
        <v>495056.36</v>
      </c>
      <c r="AQ89" s="65"/>
      <c r="AR89" s="48">
        <v>705</v>
      </c>
    </row>
    <row r="90" spans="1:44" s="54" customFormat="1" ht="60">
      <c r="A90" s="48">
        <v>83</v>
      </c>
      <c r="B90" s="59" t="s">
        <v>89</v>
      </c>
      <c r="C90" s="60" t="s">
        <v>231</v>
      </c>
      <c r="D90" s="50" t="s">
        <v>232</v>
      </c>
      <c r="E90" s="49" t="s">
        <v>1</v>
      </c>
      <c r="F90" s="48">
        <v>1</v>
      </c>
      <c r="G90" s="48">
        <v>0</v>
      </c>
      <c r="H90" s="48">
        <v>0</v>
      </c>
      <c r="I90" s="48">
        <f t="shared" si="3"/>
        <v>1</v>
      </c>
      <c r="J90" s="48">
        <v>1</v>
      </c>
      <c r="K90" s="48">
        <v>0</v>
      </c>
      <c r="L90" s="48">
        <v>0</v>
      </c>
      <c r="M90" s="48">
        <v>0</v>
      </c>
      <c r="N90" s="48">
        <v>0</v>
      </c>
      <c r="O90" s="48">
        <v>0</v>
      </c>
      <c r="P90" s="48">
        <v>0</v>
      </c>
      <c r="Q90" s="48">
        <v>0</v>
      </c>
      <c r="R90" s="48">
        <f t="shared" si="4"/>
        <v>0</v>
      </c>
      <c r="S90" s="48">
        <v>0.5</v>
      </c>
      <c r="T90" s="48">
        <v>0</v>
      </c>
      <c r="U90" s="48">
        <v>0</v>
      </c>
      <c r="V90" s="48">
        <f t="shared" si="5"/>
        <v>0.5</v>
      </c>
      <c r="W90" s="57">
        <v>0.5</v>
      </c>
      <c r="X90" s="48">
        <v>0</v>
      </c>
      <c r="Y90" s="48">
        <v>0</v>
      </c>
      <c r="Z90" s="48">
        <v>0</v>
      </c>
      <c r="AA90" s="48">
        <v>0</v>
      </c>
      <c r="AB90" s="48">
        <v>0</v>
      </c>
      <c r="AC90" s="48">
        <v>0</v>
      </c>
      <c r="AD90" s="48">
        <v>0</v>
      </c>
      <c r="AE90" s="48">
        <v>0</v>
      </c>
      <c r="AF90" s="48">
        <v>0</v>
      </c>
      <c r="AG90" s="48">
        <v>0</v>
      </c>
      <c r="AH90" s="48">
        <v>0</v>
      </c>
      <c r="AI90" s="48">
        <v>0</v>
      </c>
      <c r="AJ90" s="48">
        <v>0</v>
      </c>
      <c r="AK90" s="48">
        <v>0</v>
      </c>
      <c r="AL90" s="48">
        <v>0</v>
      </c>
      <c r="AM90" s="48">
        <v>0</v>
      </c>
      <c r="AN90" s="48">
        <v>0</v>
      </c>
      <c r="AO90" s="48">
        <v>1</v>
      </c>
      <c r="AP90" s="61">
        <v>495074.82</v>
      </c>
      <c r="AQ90" s="65"/>
      <c r="AR90" s="48">
        <v>258</v>
      </c>
    </row>
    <row r="91" spans="1:44" s="54" customFormat="1" ht="85.5">
      <c r="A91" s="48">
        <v>84</v>
      </c>
      <c r="B91" s="59" t="s">
        <v>89</v>
      </c>
      <c r="C91" s="60" t="s">
        <v>233</v>
      </c>
      <c r="D91" s="50" t="s">
        <v>234</v>
      </c>
      <c r="E91" s="49" t="s">
        <v>1</v>
      </c>
      <c r="F91" s="48">
        <v>1</v>
      </c>
      <c r="G91" s="48">
        <v>0</v>
      </c>
      <c r="H91" s="48">
        <v>0</v>
      </c>
      <c r="I91" s="48">
        <f t="shared" si="3"/>
        <v>1</v>
      </c>
      <c r="J91" s="48">
        <v>1</v>
      </c>
      <c r="K91" s="48">
        <v>0</v>
      </c>
      <c r="L91" s="48">
        <v>0</v>
      </c>
      <c r="M91" s="48">
        <v>0</v>
      </c>
      <c r="N91" s="48">
        <v>0</v>
      </c>
      <c r="O91" s="48">
        <v>0</v>
      </c>
      <c r="P91" s="48">
        <v>0</v>
      </c>
      <c r="Q91" s="48">
        <v>0</v>
      </c>
      <c r="R91" s="48">
        <f t="shared" si="4"/>
        <v>0</v>
      </c>
      <c r="S91" s="48">
        <v>0.5</v>
      </c>
      <c r="T91" s="48">
        <v>0</v>
      </c>
      <c r="U91" s="48">
        <v>0</v>
      </c>
      <c r="V91" s="48">
        <f t="shared" si="5"/>
        <v>0.5</v>
      </c>
      <c r="W91" s="57">
        <v>0.5</v>
      </c>
      <c r="X91" s="48">
        <v>0</v>
      </c>
      <c r="Y91" s="48">
        <v>0</v>
      </c>
      <c r="Z91" s="48">
        <v>0</v>
      </c>
      <c r="AA91" s="48">
        <v>0</v>
      </c>
      <c r="AB91" s="48">
        <v>0</v>
      </c>
      <c r="AC91" s="48">
        <v>0</v>
      </c>
      <c r="AD91" s="48">
        <v>0</v>
      </c>
      <c r="AE91" s="48">
        <v>0</v>
      </c>
      <c r="AF91" s="48">
        <v>0</v>
      </c>
      <c r="AG91" s="48">
        <v>0</v>
      </c>
      <c r="AH91" s="48">
        <v>0</v>
      </c>
      <c r="AI91" s="48">
        <v>0</v>
      </c>
      <c r="AJ91" s="48">
        <v>0</v>
      </c>
      <c r="AK91" s="48">
        <v>0</v>
      </c>
      <c r="AL91" s="48">
        <v>0</v>
      </c>
      <c r="AM91" s="48">
        <v>0</v>
      </c>
      <c r="AN91" s="48">
        <v>0</v>
      </c>
      <c r="AO91" s="48">
        <v>1</v>
      </c>
      <c r="AP91" s="61">
        <v>490004.52</v>
      </c>
      <c r="AQ91" s="65"/>
      <c r="AR91" s="48">
        <v>145</v>
      </c>
    </row>
    <row r="92" spans="1:44" s="54" customFormat="1" ht="60">
      <c r="A92" s="48">
        <v>85</v>
      </c>
      <c r="B92" s="59" t="s">
        <v>89</v>
      </c>
      <c r="C92" s="60" t="s">
        <v>235</v>
      </c>
      <c r="D92" s="50" t="s">
        <v>236</v>
      </c>
      <c r="E92" s="49" t="s">
        <v>1</v>
      </c>
      <c r="F92" s="48">
        <v>1</v>
      </c>
      <c r="G92" s="48">
        <v>0</v>
      </c>
      <c r="H92" s="48">
        <v>0</v>
      </c>
      <c r="I92" s="48">
        <f t="shared" si="3"/>
        <v>1</v>
      </c>
      <c r="J92" s="48">
        <v>1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0</v>
      </c>
      <c r="R92" s="48">
        <f t="shared" si="4"/>
        <v>0</v>
      </c>
      <c r="S92" s="48">
        <v>0.5</v>
      </c>
      <c r="T92" s="48">
        <v>0</v>
      </c>
      <c r="U92" s="48">
        <v>0</v>
      </c>
      <c r="V92" s="48">
        <f t="shared" si="5"/>
        <v>0.5</v>
      </c>
      <c r="W92" s="57">
        <v>0.5</v>
      </c>
      <c r="X92" s="48">
        <v>0</v>
      </c>
      <c r="Y92" s="48">
        <v>0</v>
      </c>
      <c r="Z92" s="48">
        <v>0</v>
      </c>
      <c r="AA92" s="48">
        <v>0</v>
      </c>
      <c r="AB92" s="48">
        <v>0</v>
      </c>
      <c r="AC92" s="48">
        <v>0</v>
      </c>
      <c r="AD92" s="48">
        <v>0</v>
      </c>
      <c r="AE92" s="48">
        <v>0</v>
      </c>
      <c r="AF92" s="48">
        <v>0</v>
      </c>
      <c r="AG92" s="48">
        <v>0</v>
      </c>
      <c r="AH92" s="48">
        <v>0</v>
      </c>
      <c r="AI92" s="48">
        <v>0</v>
      </c>
      <c r="AJ92" s="48">
        <v>0</v>
      </c>
      <c r="AK92" s="48">
        <v>0</v>
      </c>
      <c r="AL92" s="48">
        <v>0</v>
      </c>
      <c r="AM92" s="48">
        <v>0</v>
      </c>
      <c r="AN92" s="48">
        <v>0</v>
      </c>
      <c r="AO92" s="48">
        <v>1</v>
      </c>
      <c r="AP92" s="61">
        <v>489323.47</v>
      </c>
      <c r="AQ92" s="65"/>
      <c r="AR92" s="48">
        <v>18</v>
      </c>
    </row>
    <row r="93" spans="1:44" s="54" customFormat="1" ht="75">
      <c r="A93" s="48">
        <v>86</v>
      </c>
      <c r="B93" s="59" t="s">
        <v>89</v>
      </c>
      <c r="C93" s="64" t="s">
        <v>237</v>
      </c>
      <c r="D93" s="56" t="s">
        <v>238</v>
      </c>
      <c r="E93" s="49" t="s">
        <v>1</v>
      </c>
      <c r="F93" s="48">
        <v>1</v>
      </c>
      <c r="G93" s="48">
        <v>0</v>
      </c>
      <c r="H93" s="48">
        <v>0</v>
      </c>
      <c r="I93" s="48">
        <f t="shared" si="3"/>
        <v>1</v>
      </c>
      <c r="J93" s="48">
        <v>1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f t="shared" si="4"/>
        <v>0</v>
      </c>
      <c r="S93" s="48">
        <v>0.5</v>
      </c>
      <c r="T93" s="48">
        <v>0</v>
      </c>
      <c r="U93" s="48">
        <v>0</v>
      </c>
      <c r="V93" s="48">
        <f t="shared" si="5"/>
        <v>0.5</v>
      </c>
      <c r="W93" s="57">
        <v>0.5</v>
      </c>
      <c r="X93" s="48">
        <v>0</v>
      </c>
      <c r="Y93" s="48">
        <v>0</v>
      </c>
      <c r="Z93" s="48">
        <v>0</v>
      </c>
      <c r="AA93" s="48">
        <v>0</v>
      </c>
      <c r="AB93" s="48">
        <v>0</v>
      </c>
      <c r="AC93" s="48">
        <v>0</v>
      </c>
      <c r="AD93" s="48">
        <v>0</v>
      </c>
      <c r="AE93" s="48">
        <v>0</v>
      </c>
      <c r="AF93" s="48">
        <v>0</v>
      </c>
      <c r="AG93" s="48">
        <v>0</v>
      </c>
      <c r="AH93" s="48">
        <v>0</v>
      </c>
      <c r="AI93" s="48">
        <v>0</v>
      </c>
      <c r="AJ93" s="48">
        <v>0</v>
      </c>
      <c r="AK93" s="48">
        <v>0</v>
      </c>
      <c r="AL93" s="48">
        <v>0</v>
      </c>
      <c r="AM93" s="48">
        <v>0</v>
      </c>
      <c r="AN93" s="48">
        <v>0</v>
      </c>
      <c r="AO93" s="48">
        <v>1</v>
      </c>
      <c r="AP93" s="61">
        <v>490986.27</v>
      </c>
      <c r="AQ93" s="65"/>
      <c r="AR93" s="48">
        <v>111</v>
      </c>
    </row>
    <row r="94" spans="1:44" s="54" customFormat="1" ht="60">
      <c r="A94" s="48">
        <v>87</v>
      </c>
      <c r="B94" s="59" t="s">
        <v>89</v>
      </c>
      <c r="C94" s="60" t="s">
        <v>239</v>
      </c>
      <c r="D94" s="50" t="s">
        <v>240</v>
      </c>
      <c r="E94" s="49" t="s">
        <v>241</v>
      </c>
      <c r="F94" s="48">
        <v>1</v>
      </c>
      <c r="G94" s="48">
        <v>0</v>
      </c>
      <c r="H94" s="48">
        <v>0</v>
      </c>
      <c r="I94" s="48">
        <f t="shared" si="3"/>
        <v>1</v>
      </c>
      <c r="J94" s="48">
        <v>1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0</v>
      </c>
      <c r="R94" s="48">
        <f t="shared" si="4"/>
        <v>0</v>
      </c>
      <c r="S94" s="48">
        <v>0.5</v>
      </c>
      <c r="T94" s="48">
        <v>0</v>
      </c>
      <c r="U94" s="48">
        <v>0</v>
      </c>
      <c r="V94" s="48">
        <f t="shared" si="5"/>
        <v>0.5</v>
      </c>
      <c r="W94" s="57">
        <v>0.5</v>
      </c>
      <c r="X94" s="48">
        <v>0</v>
      </c>
      <c r="Y94" s="48">
        <v>0</v>
      </c>
      <c r="Z94" s="48">
        <v>0</v>
      </c>
      <c r="AA94" s="48">
        <v>0</v>
      </c>
      <c r="AB94" s="48">
        <v>0</v>
      </c>
      <c r="AC94" s="48">
        <v>0</v>
      </c>
      <c r="AD94" s="48">
        <v>0</v>
      </c>
      <c r="AE94" s="48">
        <v>0</v>
      </c>
      <c r="AF94" s="48">
        <v>0</v>
      </c>
      <c r="AG94" s="48">
        <v>0</v>
      </c>
      <c r="AH94" s="48">
        <v>0</v>
      </c>
      <c r="AI94" s="48">
        <v>0</v>
      </c>
      <c r="AJ94" s="48">
        <v>0</v>
      </c>
      <c r="AK94" s="48">
        <v>0</v>
      </c>
      <c r="AL94" s="48">
        <v>0</v>
      </c>
      <c r="AM94" s="48">
        <v>0</v>
      </c>
      <c r="AN94" s="48">
        <v>0</v>
      </c>
      <c r="AO94" s="48">
        <v>1</v>
      </c>
      <c r="AP94" s="61">
        <v>0</v>
      </c>
      <c r="AQ94" s="63">
        <v>495857.26</v>
      </c>
      <c r="AR94" s="48">
        <v>1270</v>
      </c>
    </row>
    <row r="95" spans="1:44" s="54" customFormat="1" ht="71.25">
      <c r="A95" s="48">
        <v>88</v>
      </c>
      <c r="B95" s="59" t="s">
        <v>89</v>
      </c>
      <c r="C95" s="60" t="s">
        <v>242</v>
      </c>
      <c r="D95" s="50" t="s">
        <v>243</v>
      </c>
      <c r="E95" s="49" t="s">
        <v>241</v>
      </c>
      <c r="F95" s="48">
        <v>1</v>
      </c>
      <c r="G95" s="48">
        <v>0</v>
      </c>
      <c r="H95" s="48">
        <v>0</v>
      </c>
      <c r="I95" s="48">
        <f t="shared" si="3"/>
        <v>1</v>
      </c>
      <c r="J95" s="48">
        <v>1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f t="shared" si="4"/>
        <v>0</v>
      </c>
      <c r="S95" s="48">
        <v>0.5</v>
      </c>
      <c r="T95" s="48">
        <v>0</v>
      </c>
      <c r="U95" s="48">
        <v>0</v>
      </c>
      <c r="V95" s="48">
        <f t="shared" si="5"/>
        <v>0.5</v>
      </c>
      <c r="W95" s="57">
        <v>0.5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  <c r="AD95" s="48">
        <v>0</v>
      </c>
      <c r="AE95" s="48">
        <v>0</v>
      </c>
      <c r="AF95" s="48">
        <v>0</v>
      </c>
      <c r="AG95" s="48">
        <v>0</v>
      </c>
      <c r="AH95" s="48">
        <v>0</v>
      </c>
      <c r="AI95" s="48">
        <v>0</v>
      </c>
      <c r="AJ95" s="48">
        <v>0</v>
      </c>
      <c r="AK95" s="48">
        <v>0</v>
      </c>
      <c r="AL95" s="48">
        <v>0</v>
      </c>
      <c r="AM95" s="48">
        <v>0</v>
      </c>
      <c r="AN95" s="48">
        <v>0</v>
      </c>
      <c r="AO95" s="48">
        <v>1</v>
      </c>
      <c r="AP95" s="61">
        <v>495050.75</v>
      </c>
      <c r="AQ95" s="65"/>
      <c r="AR95" s="48">
        <v>375</v>
      </c>
    </row>
    <row r="96" spans="1:44" s="54" customFormat="1" ht="60">
      <c r="A96" s="48">
        <v>89</v>
      </c>
      <c r="B96" s="59" t="s">
        <v>89</v>
      </c>
      <c r="C96" s="60" t="s">
        <v>244</v>
      </c>
      <c r="D96" s="50" t="s">
        <v>245</v>
      </c>
      <c r="E96" s="49" t="s">
        <v>241</v>
      </c>
      <c r="F96" s="48">
        <v>1</v>
      </c>
      <c r="G96" s="48">
        <v>0</v>
      </c>
      <c r="H96" s="48">
        <v>0</v>
      </c>
      <c r="I96" s="48">
        <f t="shared" si="3"/>
        <v>1</v>
      </c>
      <c r="J96" s="48">
        <v>1</v>
      </c>
      <c r="K96" s="48">
        <v>0</v>
      </c>
      <c r="L96" s="48">
        <v>0</v>
      </c>
      <c r="M96" s="48">
        <v>0</v>
      </c>
      <c r="N96" s="48">
        <v>0</v>
      </c>
      <c r="O96" s="48">
        <v>0</v>
      </c>
      <c r="P96" s="48">
        <v>0</v>
      </c>
      <c r="Q96" s="48">
        <v>0</v>
      </c>
      <c r="R96" s="48">
        <f t="shared" si="4"/>
        <v>0</v>
      </c>
      <c r="S96" s="48">
        <v>0.5</v>
      </c>
      <c r="T96" s="48">
        <v>0</v>
      </c>
      <c r="U96" s="48">
        <v>0</v>
      </c>
      <c r="V96" s="48">
        <f t="shared" si="5"/>
        <v>0.5</v>
      </c>
      <c r="W96" s="57">
        <v>0.5</v>
      </c>
      <c r="X96" s="48">
        <v>0</v>
      </c>
      <c r="Y96" s="48">
        <v>0</v>
      </c>
      <c r="Z96" s="48">
        <v>0</v>
      </c>
      <c r="AA96" s="48">
        <v>0</v>
      </c>
      <c r="AB96" s="48">
        <v>0</v>
      </c>
      <c r="AC96" s="48">
        <v>0</v>
      </c>
      <c r="AD96" s="48">
        <v>0</v>
      </c>
      <c r="AE96" s="48">
        <v>0</v>
      </c>
      <c r="AF96" s="48">
        <v>0</v>
      </c>
      <c r="AG96" s="48">
        <v>0</v>
      </c>
      <c r="AH96" s="48">
        <v>0</v>
      </c>
      <c r="AI96" s="48">
        <v>0</v>
      </c>
      <c r="AJ96" s="48">
        <v>0</v>
      </c>
      <c r="AK96" s="48">
        <v>0</v>
      </c>
      <c r="AL96" s="48">
        <v>0</v>
      </c>
      <c r="AM96" s="48">
        <v>0</v>
      </c>
      <c r="AN96" s="48">
        <v>0</v>
      </c>
      <c r="AO96" s="48">
        <v>1</v>
      </c>
      <c r="AP96" s="61">
        <v>495052.17</v>
      </c>
      <c r="AQ96" s="65"/>
      <c r="AR96" s="48">
        <v>58</v>
      </c>
    </row>
    <row r="97" spans="1:44" s="54" customFormat="1" ht="60">
      <c r="A97" s="48">
        <v>90</v>
      </c>
      <c r="B97" s="59" t="s">
        <v>89</v>
      </c>
      <c r="C97" s="64" t="s">
        <v>246</v>
      </c>
      <c r="D97" s="50" t="s">
        <v>247</v>
      </c>
      <c r="E97" s="49" t="s">
        <v>241</v>
      </c>
      <c r="F97" s="48">
        <v>1</v>
      </c>
      <c r="G97" s="48">
        <v>0</v>
      </c>
      <c r="H97" s="48">
        <v>0</v>
      </c>
      <c r="I97" s="48">
        <f t="shared" si="3"/>
        <v>1</v>
      </c>
      <c r="J97" s="48">
        <v>1</v>
      </c>
      <c r="K97" s="48">
        <v>0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f t="shared" si="4"/>
        <v>0</v>
      </c>
      <c r="S97" s="48">
        <v>0.5</v>
      </c>
      <c r="T97" s="48">
        <v>0</v>
      </c>
      <c r="U97" s="48">
        <v>0</v>
      </c>
      <c r="V97" s="48">
        <f t="shared" si="5"/>
        <v>0.5</v>
      </c>
      <c r="W97" s="57">
        <v>0.5</v>
      </c>
      <c r="X97" s="48">
        <v>0</v>
      </c>
      <c r="Y97" s="48">
        <v>0</v>
      </c>
      <c r="Z97" s="48">
        <v>0</v>
      </c>
      <c r="AA97" s="48">
        <v>0</v>
      </c>
      <c r="AB97" s="48">
        <v>0</v>
      </c>
      <c r="AC97" s="48">
        <v>0</v>
      </c>
      <c r="AD97" s="48">
        <v>0</v>
      </c>
      <c r="AE97" s="48">
        <v>0</v>
      </c>
      <c r="AF97" s="48">
        <v>0</v>
      </c>
      <c r="AG97" s="48">
        <v>0</v>
      </c>
      <c r="AH97" s="48">
        <v>0</v>
      </c>
      <c r="AI97" s="48">
        <v>0</v>
      </c>
      <c r="AJ97" s="48">
        <v>0</v>
      </c>
      <c r="AK97" s="48">
        <v>0</v>
      </c>
      <c r="AL97" s="48">
        <v>0</v>
      </c>
      <c r="AM97" s="48">
        <v>0</v>
      </c>
      <c r="AN97" s="48">
        <v>0</v>
      </c>
      <c r="AO97" s="48">
        <v>1</v>
      </c>
      <c r="AP97" s="61">
        <v>495052.17</v>
      </c>
      <c r="AQ97" s="65"/>
      <c r="AR97" s="48">
        <v>325</v>
      </c>
    </row>
    <row r="98" spans="1:44" s="54" customFormat="1" ht="60">
      <c r="A98" s="48">
        <v>91</v>
      </c>
      <c r="B98" s="59" t="s">
        <v>89</v>
      </c>
      <c r="C98" s="60" t="s">
        <v>248</v>
      </c>
      <c r="D98" s="50" t="s">
        <v>249</v>
      </c>
      <c r="E98" s="49" t="s">
        <v>250</v>
      </c>
      <c r="F98" s="48">
        <v>1</v>
      </c>
      <c r="G98" s="48">
        <v>0</v>
      </c>
      <c r="H98" s="48">
        <v>0</v>
      </c>
      <c r="I98" s="48">
        <f t="shared" si="3"/>
        <v>1</v>
      </c>
      <c r="J98" s="48">
        <v>1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f t="shared" si="4"/>
        <v>0</v>
      </c>
      <c r="S98" s="48">
        <v>0.5</v>
      </c>
      <c r="T98" s="48">
        <v>0</v>
      </c>
      <c r="U98" s="48">
        <v>0</v>
      </c>
      <c r="V98" s="48">
        <f t="shared" si="5"/>
        <v>0.5</v>
      </c>
      <c r="W98" s="57">
        <v>0.5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  <c r="AD98" s="48">
        <v>0</v>
      </c>
      <c r="AE98" s="48">
        <v>0</v>
      </c>
      <c r="AF98" s="48">
        <v>0</v>
      </c>
      <c r="AG98" s="48">
        <v>0</v>
      </c>
      <c r="AH98" s="48">
        <v>0</v>
      </c>
      <c r="AI98" s="48">
        <v>0</v>
      </c>
      <c r="AJ98" s="48">
        <v>0</v>
      </c>
      <c r="AK98" s="48">
        <v>0</v>
      </c>
      <c r="AL98" s="48">
        <v>0</v>
      </c>
      <c r="AM98" s="48">
        <v>0</v>
      </c>
      <c r="AN98" s="48">
        <v>0</v>
      </c>
      <c r="AO98" s="48">
        <v>1</v>
      </c>
      <c r="AP98" s="61">
        <v>495053.78</v>
      </c>
      <c r="AQ98" s="65"/>
      <c r="AR98" s="48">
        <v>33</v>
      </c>
    </row>
    <row r="99" spans="1:44" s="54" customFormat="1" ht="85.5">
      <c r="A99" s="48">
        <v>92</v>
      </c>
      <c r="B99" s="59" t="s">
        <v>89</v>
      </c>
      <c r="C99" s="60" t="s">
        <v>251</v>
      </c>
      <c r="D99" s="50" t="s">
        <v>252</v>
      </c>
      <c r="E99" s="49" t="s">
        <v>250</v>
      </c>
      <c r="F99" s="48">
        <v>1</v>
      </c>
      <c r="G99" s="48">
        <v>0</v>
      </c>
      <c r="H99" s="48">
        <v>0</v>
      </c>
      <c r="I99" s="48">
        <f t="shared" si="3"/>
        <v>1</v>
      </c>
      <c r="J99" s="48">
        <v>1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f t="shared" si="4"/>
        <v>0</v>
      </c>
      <c r="S99" s="48">
        <v>0.5</v>
      </c>
      <c r="T99" s="48">
        <v>0</v>
      </c>
      <c r="U99" s="48">
        <v>0</v>
      </c>
      <c r="V99" s="48">
        <f t="shared" si="5"/>
        <v>0.5</v>
      </c>
      <c r="W99" s="57">
        <v>0.5</v>
      </c>
      <c r="X99" s="48">
        <v>0</v>
      </c>
      <c r="Y99" s="48">
        <v>0</v>
      </c>
      <c r="Z99" s="48">
        <v>0</v>
      </c>
      <c r="AA99" s="48">
        <v>0</v>
      </c>
      <c r="AB99" s="48">
        <v>0</v>
      </c>
      <c r="AC99" s="48">
        <v>0</v>
      </c>
      <c r="AD99" s="48">
        <v>0</v>
      </c>
      <c r="AE99" s="48">
        <v>0</v>
      </c>
      <c r="AF99" s="48">
        <v>0</v>
      </c>
      <c r="AG99" s="48">
        <v>0</v>
      </c>
      <c r="AH99" s="48">
        <v>0</v>
      </c>
      <c r="AI99" s="48">
        <v>0</v>
      </c>
      <c r="AJ99" s="48">
        <v>0</v>
      </c>
      <c r="AK99" s="48">
        <v>0</v>
      </c>
      <c r="AL99" s="48">
        <v>0</v>
      </c>
      <c r="AM99" s="48">
        <v>0</v>
      </c>
      <c r="AN99" s="48">
        <v>0</v>
      </c>
      <c r="AO99" s="48">
        <v>1</v>
      </c>
      <c r="AP99" s="61">
        <v>489551.26</v>
      </c>
      <c r="AQ99" s="65"/>
      <c r="AR99" s="48">
        <v>195</v>
      </c>
    </row>
    <row r="100" spans="1:44" s="54" customFormat="1" ht="60">
      <c r="A100" s="48">
        <v>93</v>
      </c>
      <c r="B100" s="59" t="s">
        <v>89</v>
      </c>
      <c r="C100" s="60" t="s">
        <v>253</v>
      </c>
      <c r="D100" s="56" t="s">
        <v>254</v>
      </c>
      <c r="E100" s="49" t="s">
        <v>250</v>
      </c>
      <c r="F100" s="48">
        <v>1</v>
      </c>
      <c r="G100" s="48">
        <v>0</v>
      </c>
      <c r="H100" s="48">
        <v>0</v>
      </c>
      <c r="I100" s="48">
        <f t="shared" si="3"/>
        <v>1</v>
      </c>
      <c r="J100" s="48">
        <v>1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f t="shared" si="4"/>
        <v>0</v>
      </c>
      <c r="S100" s="48">
        <v>0.5</v>
      </c>
      <c r="T100" s="48">
        <v>0</v>
      </c>
      <c r="U100" s="48">
        <v>0</v>
      </c>
      <c r="V100" s="48">
        <f t="shared" si="5"/>
        <v>0.5</v>
      </c>
      <c r="W100" s="57">
        <v>0.5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8">
        <v>0</v>
      </c>
      <c r="AF100" s="48">
        <v>0</v>
      </c>
      <c r="AG100" s="48">
        <v>0</v>
      </c>
      <c r="AH100" s="48">
        <v>0</v>
      </c>
      <c r="AI100" s="48">
        <v>0</v>
      </c>
      <c r="AJ100" s="48">
        <v>0</v>
      </c>
      <c r="AK100" s="48">
        <v>0</v>
      </c>
      <c r="AL100" s="48">
        <v>0</v>
      </c>
      <c r="AM100" s="48">
        <v>0</v>
      </c>
      <c r="AN100" s="48">
        <v>0</v>
      </c>
      <c r="AO100" s="48">
        <v>1</v>
      </c>
      <c r="AP100" s="61">
        <v>495053.78</v>
      </c>
      <c r="AQ100" s="65"/>
      <c r="AR100" s="48">
        <v>96</v>
      </c>
    </row>
    <row r="101" spans="1:44" s="54" customFormat="1" ht="60">
      <c r="A101" s="48">
        <v>94</v>
      </c>
      <c r="B101" s="59" t="s">
        <v>89</v>
      </c>
      <c r="C101" s="64" t="s">
        <v>255</v>
      </c>
      <c r="D101" s="50" t="s">
        <v>256</v>
      </c>
      <c r="E101" s="49" t="s">
        <v>250</v>
      </c>
      <c r="F101" s="48">
        <v>1</v>
      </c>
      <c r="G101" s="48">
        <v>0</v>
      </c>
      <c r="H101" s="48">
        <v>0</v>
      </c>
      <c r="I101" s="48">
        <f t="shared" si="3"/>
        <v>1</v>
      </c>
      <c r="J101" s="48">
        <v>1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48">
        <v>0</v>
      </c>
      <c r="Q101" s="48">
        <v>0</v>
      </c>
      <c r="R101" s="48">
        <f t="shared" si="4"/>
        <v>0</v>
      </c>
      <c r="S101" s="48">
        <v>0.5</v>
      </c>
      <c r="T101" s="48">
        <v>0</v>
      </c>
      <c r="U101" s="48">
        <v>0</v>
      </c>
      <c r="V101" s="48">
        <f t="shared" si="5"/>
        <v>0.5</v>
      </c>
      <c r="W101" s="57">
        <v>0.5</v>
      </c>
      <c r="X101" s="48">
        <v>0</v>
      </c>
      <c r="Y101" s="48">
        <v>0</v>
      </c>
      <c r="Z101" s="48">
        <v>0</v>
      </c>
      <c r="AA101" s="48">
        <v>0</v>
      </c>
      <c r="AB101" s="48">
        <v>0</v>
      </c>
      <c r="AC101" s="48">
        <v>0</v>
      </c>
      <c r="AD101" s="48">
        <v>0</v>
      </c>
      <c r="AE101" s="48">
        <v>0</v>
      </c>
      <c r="AF101" s="48">
        <v>0</v>
      </c>
      <c r="AG101" s="48">
        <v>0</v>
      </c>
      <c r="AH101" s="48">
        <v>0</v>
      </c>
      <c r="AI101" s="48">
        <v>0</v>
      </c>
      <c r="AJ101" s="48">
        <v>0</v>
      </c>
      <c r="AK101" s="48">
        <v>0</v>
      </c>
      <c r="AL101" s="48">
        <v>0</v>
      </c>
      <c r="AM101" s="48">
        <v>0</v>
      </c>
      <c r="AN101" s="48">
        <v>0</v>
      </c>
      <c r="AO101" s="48">
        <v>1</v>
      </c>
      <c r="AP101" s="61">
        <v>495053.78</v>
      </c>
      <c r="AQ101" s="65"/>
      <c r="AR101" s="48">
        <v>158</v>
      </c>
    </row>
    <row r="102" spans="1:44" s="54" customFormat="1" ht="60">
      <c r="A102" s="48">
        <v>95</v>
      </c>
      <c r="B102" s="59" t="s">
        <v>89</v>
      </c>
      <c r="C102" s="60" t="s">
        <v>257</v>
      </c>
      <c r="D102" s="50" t="s">
        <v>258</v>
      </c>
      <c r="E102" s="49" t="s">
        <v>259</v>
      </c>
      <c r="F102" s="48">
        <v>1</v>
      </c>
      <c r="G102" s="48">
        <v>0</v>
      </c>
      <c r="H102" s="48">
        <v>0</v>
      </c>
      <c r="I102" s="48">
        <f t="shared" si="3"/>
        <v>1</v>
      </c>
      <c r="J102" s="48">
        <v>1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f t="shared" si="4"/>
        <v>0</v>
      </c>
      <c r="S102" s="48">
        <v>0.5</v>
      </c>
      <c r="T102" s="48">
        <v>0</v>
      </c>
      <c r="U102" s="48">
        <v>0</v>
      </c>
      <c r="V102" s="48">
        <f t="shared" si="5"/>
        <v>0.5</v>
      </c>
      <c r="W102" s="57">
        <v>0.5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48">
        <v>0</v>
      </c>
      <c r="AD102" s="48">
        <v>0</v>
      </c>
      <c r="AE102" s="48">
        <v>0</v>
      </c>
      <c r="AF102" s="48">
        <v>0</v>
      </c>
      <c r="AG102" s="48">
        <v>0</v>
      </c>
      <c r="AH102" s="48">
        <v>0</v>
      </c>
      <c r="AI102" s="48">
        <v>0</v>
      </c>
      <c r="AJ102" s="48">
        <v>0</v>
      </c>
      <c r="AK102" s="48">
        <v>0</v>
      </c>
      <c r="AL102" s="48">
        <v>0</v>
      </c>
      <c r="AM102" s="48">
        <v>0</v>
      </c>
      <c r="AN102" s="48">
        <v>0</v>
      </c>
      <c r="AO102" s="48">
        <v>1</v>
      </c>
      <c r="AP102" s="61">
        <v>494377.52</v>
      </c>
      <c r="AQ102" s="65"/>
      <c r="AR102" s="48">
        <v>320</v>
      </c>
    </row>
    <row r="103" spans="1:44" s="54" customFormat="1" ht="60">
      <c r="A103" s="48">
        <v>96</v>
      </c>
      <c r="B103" s="59" t="s">
        <v>89</v>
      </c>
      <c r="C103" s="60" t="s">
        <v>260</v>
      </c>
      <c r="D103" s="50" t="s">
        <v>261</v>
      </c>
      <c r="E103" s="49" t="s">
        <v>259</v>
      </c>
      <c r="F103" s="48">
        <v>1</v>
      </c>
      <c r="G103" s="48">
        <v>0</v>
      </c>
      <c r="H103" s="48">
        <v>0</v>
      </c>
      <c r="I103" s="48">
        <f t="shared" si="3"/>
        <v>1</v>
      </c>
      <c r="J103" s="48">
        <v>1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0</v>
      </c>
      <c r="Q103" s="48">
        <v>0</v>
      </c>
      <c r="R103" s="48">
        <f t="shared" si="4"/>
        <v>0</v>
      </c>
      <c r="S103" s="48">
        <v>0.5</v>
      </c>
      <c r="T103" s="48">
        <v>0</v>
      </c>
      <c r="U103" s="48">
        <v>0</v>
      </c>
      <c r="V103" s="48">
        <f t="shared" si="5"/>
        <v>0.5</v>
      </c>
      <c r="W103" s="57">
        <v>0.5</v>
      </c>
      <c r="X103" s="48">
        <v>0</v>
      </c>
      <c r="Y103" s="48">
        <v>0</v>
      </c>
      <c r="Z103" s="48">
        <v>0</v>
      </c>
      <c r="AA103" s="48">
        <v>0</v>
      </c>
      <c r="AB103" s="48">
        <v>0</v>
      </c>
      <c r="AC103" s="48">
        <v>0</v>
      </c>
      <c r="AD103" s="48">
        <v>0</v>
      </c>
      <c r="AE103" s="48">
        <v>0</v>
      </c>
      <c r="AF103" s="48">
        <v>0</v>
      </c>
      <c r="AG103" s="48">
        <v>0</v>
      </c>
      <c r="AH103" s="48">
        <v>0</v>
      </c>
      <c r="AI103" s="48">
        <v>0</v>
      </c>
      <c r="AJ103" s="48">
        <v>0</v>
      </c>
      <c r="AK103" s="48">
        <v>0</v>
      </c>
      <c r="AL103" s="48">
        <v>0</v>
      </c>
      <c r="AM103" s="48">
        <v>0</v>
      </c>
      <c r="AN103" s="48">
        <v>0</v>
      </c>
      <c r="AO103" s="48">
        <v>1</v>
      </c>
      <c r="AP103" s="61">
        <v>495056.01</v>
      </c>
      <c r="AQ103" s="65"/>
      <c r="AR103" s="48">
        <v>64</v>
      </c>
    </row>
    <row r="104" spans="1:44" s="54" customFormat="1" ht="60">
      <c r="A104" s="48">
        <v>97</v>
      </c>
      <c r="B104" s="59" t="s">
        <v>89</v>
      </c>
      <c r="C104" s="60" t="s">
        <v>262</v>
      </c>
      <c r="D104" s="50" t="s">
        <v>263</v>
      </c>
      <c r="E104" s="49" t="s">
        <v>259</v>
      </c>
      <c r="F104" s="48">
        <v>1</v>
      </c>
      <c r="G104" s="48">
        <v>0</v>
      </c>
      <c r="H104" s="48">
        <v>0</v>
      </c>
      <c r="I104" s="48">
        <f t="shared" si="3"/>
        <v>1</v>
      </c>
      <c r="J104" s="48">
        <v>1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f t="shared" si="4"/>
        <v>0</v>
      </c>
      <c r="S104" s="48">
        <v>0.5</v>
      </c>
      <c r="T104" s="48">
        <v>0</v>
      </c>
      <c r="U104" s="48">
        <v>0</v>
      </c>
      <c r="V104" s="48">
        <f t="shared" si="5"/>
        <v>0.5</v>
      </c>
      <c r="W104" s="57">
        <v>0.5</v>
      </c>
      <c r="X104" s="48">
        <v>0</v>
      </c>
      <c r="Y104" s="48">
        <v>0</v>
      </c>
      <c r="Z104" s="48">
        <v>0</v>
      </c>
      <c r="AA104" s="48">
        <v>0</v>
      </c>
      <c r="AB104" s="48">
        <v>0</v>
      </c>
      <c r="AC104" s="48">
        <v>0</v>
      </c>
      <c r="AD104" s="48">
        <v>0</v>
      </c>
      <c r="AE104" s="48">
        <v>0</v>
      </c>
      <c r="AF104" s="48">
        <v>0</v>
      </c>
      <c r="AG104" s="48">
        <v>0</v>
      </c>
      <c r="AH104" s="48">
        <v>0</v>
      </c>
      <c r="AI104" s="48">
        <v>0</v>
      </c>
      <c r="AJ104" s="48">
        <v>0</v>
      </c>
      <c r="AK104" s="48">
        <v>0</v>
      </c>
      <c r="AL104" s="48">
        <v>0</v>
      </c>
      <c r="AM104" s="48">
        <v>0</v>
      </c>
      <c r="AN104" s="48">
        <v>0</v>
      </c>
      <c r="AO104" s="48">
        <v>1</v>
      </c>
      <c r="AP104" s="61">
        <v>495056.01</v>
      </c>
      <c r="AQ104" s="65"/>
      <c r="AR104" s="48">
        <v>72</v>
      </c>
    </row>
    <row r="105" spans="1:44" s="54" customFormat="1" ht="60">
      <c r="A105" s="48">
        <v>98</v>
      </c>
      <c r="B105" s="59" t="s">
        <v>89</v>
      </c>
      <c r="C105" s="64" t="s">
        <v>264</v>
      </c>
      <c r="D105" s="50" t="s">
        <v>265</v>
      </c>
      <c r="E105" s="49" t="s">
        <v>259</v>
      </c>
      <c r="F105" s="48">
        <v>1</v>
      </c>
      <c r="G105" s="48">
        <v>0</v>
      </c>
      <c r="H105" s="48">
        <v>0</v>
      </c>
      <c r="I105" s="48">
        <f t="shared" si="3"/>
        <v>1</v>
      </c>
      <c r="J105" s="48">
        <v>1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48">
        <v>0</v>
      </c>
      <c r="Q105" s="48">
        <v>0</v>
      </c>
      <c r="R105" s="48">
        <f t="shared" si="4"/>
        <v>0</v>
      </c>
      <c r="S105" s="48">
        <v>0.5</v>
      </c>
      <c r="T105" s="48">
        <v>0</v>
      </c>
      <c r="U105" s="48">
        <v>0</v>
      </c>
      <c r="V105" s="48">
        <f t="shared" si="5"/>
        <v>0.5</v>
      </c>
      <c r="W105" s="57">
        <v>0.5</v>
      </c>
      <c r="X105" s="48">
        <v>0</v>
      </c>
      <c r="Y105" s="48">
        <v>0</v>
      </c>
      <c r="Z105" s="48">
        <v>0</v>
      </c>
      <c r="AA105" s="48">
        <v>0</v>
      </c>
      <c r="AB105" s="48">
        <v>0</v>
      </c>
      <c r="AC105" s="48">
        <v>0</v>
      </c>
      <c r="AD105" s="48">
        <v>0</v>
      </c>
      <c r="AE105" s="48">
        <v>0</v>
      </c>
      <c r="AF105" s="48">
        <v>0</v>
      </c>
      <c r="AG105" s="48">
        <v>0</v>
      </c>
      <c r="AH105" s="48">
        <v>0</v>
      </c>
      <c r="AI105" s="48">
        <v>0</v>
      </c>
      <c r="AJ105" s="48">
        <v>0</v>
      </c>
      <c r="AK105" s="48">
        <v>0</v>
      </c>
      <c r="AL105" s="48">
        <v>0</v>
      </c>
      <c r="AM105" s="48">
        <v>0</v>
      </c>
      <c r="AN105" s="48">
        <v>0</v>
      </c>
      <c r="AO105" s="48">
        <v>1</v>
      </c>
      <c r="AP105" s="61">
        <v>495074.6</v>
      </c>
      <c r="AQ105" s="65"/>
      <c r="AR105" s="48">
        <v>64</v>
      </c>
    </row>
    <row r="106" spans="1:44" s="54" customFormat="1" ht="60">
      <c r="A106" s="48">
        <v>99</v>
      </c>
      <c r="B106" s="59" t="s">
        <v>89</v>
      </c>
      <c r="C106" s="60" t="s">
        <v>266</v>
      </c>
      <c r="D106" s="50" t="s">
        <v>267</v>
      </c>
      <c r="E106" s="49" t="s">
        <v>86</v>
      </c>
      <c r="F106" s="48">
        <v>1</v>
      </c>
      <c r="G106" s="48">
        <v>0</v>
      </c>
      <c r="H106" s="48">
        <v>0</v>
      </c>
      <c r="I106" s="48">
        <f t="shared" si="3"/>
        <v>1</v>
      </c>
      <c r="J106" s="48">
        <v>1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f t="shared" si="4"/>
        <v>0</v>
      </c>
      <c r="S106" s="48">
        <v>0.5</v>
      </c>
      <c r="T106" s="48">
        <v>0</v>
      </c>
      <c r="U106" s="48">
        <v>0</v>
      </c>
      <c r="V106" s="48">
        <f t="shared" si="5"/>
        <v>0.5</v>
      </c>
      <c r="W106" s="57">
        <v>0.5</v>
      </c>
      <c r="X106" s="48">
        <v>0</v>
      </c>
      <c r="Y106" s="48">
        <v>0</v>
      </c>
      <c r="Z106" s="48">
        <v>0</v>
      </c>
      <c r="AA106" s="48">
        <v>0</v>
      </c>
      <c r="AB106" s="48">
        <v>0</v>
      </c>
      <c r="AC106" s="48">
        <v>0</v>
      </c>
      <c r="AD106" s="48">
        <v>0</v>
      </c>
      <c r="AE106" s="48">
        <v>0</v>
      </c>
      <c r="AF106" s="48">
        <v>0</v>
      </c>
      <c r="AG106" s="48">
        <v>0</v>
      </c>
      <c r="AH106" s="48">
        <v>0</v>
      </c>
      <c r="AI106" s="48">
        <v>0</v>
      </c>
      <c r="AJ106" s="48">
        <v>0</v>
      </c>
      <c r="AK106" s="48">
        <v>0</v>
      </c>
      <c r="AL106" s="48">
        <v>0</v>
      </c>
      <c r="AM106" s="48">
        <v>0</v>
      </c>
      <c r="AN106" s="48">
        <v>0</v>
      </c>
      <c r="AO106" s="48">
        <v>1</v>
      </c>
      <c r="AP106" s="61">
        <v>495065.79</v>
      </c>
      <c r="AQ106" s="65"/>
      <c r="AR106" s="48">
        <v>389</v>
      </c>
    </row>
    <row r="107" spans="1:44" s="54" customFormat="1" ht="60">
      <c r="A107" s="48">
        <v>100</v>
      </c>
      <c r="B107" s="59" t="s">
        <v>89</v>
      </c>
      <c r="C107" s="60" t="s">
        <v>268</v>
      </c>
      <c r="D107" s="56" t="s">
        <v>269</v>
      </c>
      <c r="E107" s="49" t="s">
        <v>86</v>
      </c>
      <c r="F107" s="48">
        <v>1</v>
      </c>
      <c r="G107" s="48">
        <v>0</v>
      </c>
      <c r="H107" s="48">
        <v>0</v>
      </c>
      <c r="I107" s="48">
        <f t="shared" si="3"/>
        <v>1</v>
      </c>
      <c r="J107" s="48">
        <v>1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f t="shared" si="4"/>
        <v>0</v>
      </c>
      <c r="S107" s="48">
        <v>0.5</v>
      </c>
      <c r="T107" s="48">
        <v>0</v>
      </c>
      <c r="U107" s="48">
        <v>0</v>
      </c>
      <c r="V107" s="48">
        <f t="shared" si="5"/>
        <v>0.5</v>
      </c>
      <c r="W107" s="57">
        <v>0.5</v>
      </c>
      <c r="X107" s="48">
        <v>0</v>
      </c>
      <c r="Y107" s="48">
        <v>0</v>
      </c>
      <c r="Z107" s="48">
        <v>0</v>
      </c>
      <c r="AA107" s="48">
        <v>0</v>
      </c>
      <c r="AB107" s="48">
        <v>0</v>
      </c>
      <c r="AC107" s="48">
        <v>0</v>
      </c>
      <c r="AD107" s="48">
        <v>0</v>
      </c>
      <c r="AE107" s="48">
        <v>0</v>
      </c>
      <c r="AF107" s="48">
        <v>0</v>
      </c>
      <c r="AG107" s="48">
        <v>0</v>
      </c>
      <c r="AH107" s="48">
        <v>0</v>
      </c>
      <c r="AI107" s="48">
        <v>0</v>
      </c>
      <c r="AJ107" s="48">
        <v>0</v>
      </c>
      <c r="AK107" s="48">
        <v>0</v>
      </c>
      <c r="AL107" s="48">
        <v>0</v>
      </c>
      <c r="AM107" s="48">
        <v>0</v>
      </c>
      <c r="AN107" s="48">
        <v>0</v>
      </c>
      <c r="AO107" s="48">
        <v>1</v>
      </c>
      <c r="AP107" s="61">
        <v>495070.01</v>
      </c>
      <c r="AQ107" s="65"/>
      <c r="AR107" s="48">
        <v>72</v>
      </c>
    </row>
    <row r="108" spans="1:44" s="54" customFormat="1" ht="60">
      <c r="A108" s="48">
        <v>101</v>
      </c>
      <c r="B108" s="59" t="s">
        <v>89</v>
      </c>
      <c r="C108" s="60" t="s">
        <v>270</v>
      </c>
      <c r="D108" s="50" t="s">
        <v>271</v>
      </c>
      <c r="E108" s="49" t="s">
        <v>86</v>
      </c>
      <c r="F108" s="48">
        <v>1</v>
      </c>
      <c r="G108" s="48">
        <v>0</v>
      </c>
      <c r="H108" s="48">
        <v>0</v>
      </c>
      <c r="I108" s="48">
        <f t="shared" si="3"/>
        <v>1</v>
      </c>
      <c r="J108" s="48">
        <v>1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</v>
      </c>
      <c r="R108" s="48">
        <f t="shared" si="4"/>
        <v>0</v>
      </c>
      <c r="S108" s="48">
        <v>0.5</v>
      </c>
      <c r="T108" s="48">
        <v>0</v>
      </c>
      <c r="U108" s="48">
        <v>0</v>
      </c>
      <c r="V108" s="48">
        <f t="shared" si="5"/>
        <v>0.5</v>
      </c>
      <c r="W108" s="57">
        <v>0.5</v>
      </c>
      <c r="X108" s="48">
        <v>0</v>
      </c>
      <c r="Y108" s="48">
        <v>0</v>
      </c>
      <c r="Z108" s="48">
        <v>0</v>
      </c>
      <c r="AA108" s="48">
        <v>0</v>
      </c>
      <c r="AB108" s="48">
        <v>0</v>
      </c>
      <c r="AC108" s="48">
        <v>0</v>
      </c>
      <c r="AD108" s="48">
        <v>0</v>
      </c>
      <c r="AE108" s="48">
        <v>0</v>
      </c>
      <c r="AF108" s="48">
        <v>0</v>
      </c>
      <c r="AG108" s="48">
        <v>0</v>
      </c>
      <c r="AH108" s="48">
        <v>0</v>
      </c>
      <c r="AI108" s="48">
        <v>0</v>
      </c>
      <c r="AJ108" s="48">
        <v>0</v>
      </c>
      <c r="AK108" s="48">
        <v>0</v>
      </c>
      <c r="AL108" s="48">
        <v>0</v>
      </c>
      <c r="AM108" s="48">
        <v>0</v>
      </c>
      <c r="AN108" s="48">
        <v>0</v>
      </c>
      <c r="AO108" s="48">
        <v>1</v>
      </c>
      <c r="AP108" s="61">
        <v>495056.2</v>
      </c>
      <c r="AQ108" s="65"/>
      <c r="AR108" s="48">
        <v>145</v>
      </c>
    </row>
    <row r="109" spans="1:44" s="54" customFormat="1" ht="71.25">
      <c r="A109" s="48">
        <v>102</v>
      </c>
      <c r="B109" s="59" t="s">
        <v>89</v>
      </c>
      <c r="C109" s="64" t="s">
        <v>272</v>
      </c>
      <c r="D109" s="50" t="s">
        <v>273</v>
      </c>
      <c r="E109" s="49" t="s">
        <v>86</v>
      </c>
      <c r="F109" s="48">
        <v>1</v>
      </c>
      <c r="G109" s="48">
        <v>0</v>
      </c>
      <c r="H109" s="48">
        <v>0</v>
      </c>
      <c r="I109" s="48">
        <f t="shared" si="3"/>
        <v>1</v>
      </c>
      <c r="J109" s="48">
        <v>1</v>
      </c>
      <c r="K109" s="48">
        <v>0</v>
      </c>
      <c r="L109" s="48">
        <v>0</v>
      </c>
      <c r="M109" s="48">
        <v>0</v>
      </c>
      <c r="N109" s="48">
        <v>0</v>
      </c>
      <c r="O109" s="48">
        <v>0</v>
      </c>
      <c r="P109" s="48">
        <v>0</v>
      </c>
      <c r="Q109" s="48">
        <v>0</v>
      </c>
      <c r="R109" s="48">
        <f t="shared" si="4"/>
        <v>0</v>
      </c>
      <c r="S109" s="48">
        <v>0.5</v>
      </c>
      <c r="T109" s="48">
        <v>0</v>
      </c>
      <c r="U109" s="48">
        <v>0</v>
      </c>
      <c r="V109" s="48">
        <f t="shared" si="5"/>
        <v>0.5</v>
      </c>
      <c r="W109" s="57">
        <v>0.5</v>
      </c>
      <c r="X109" s="48">
        <v>0</v>
      </c>
      <c r="Y109" s="48">
        <v>0</v>
      </c>
      <c r="Z109" s="48">
        <v>0</v>
      </c>
      <c r="AA109" s="48">
        <v>0</v>
      </c>
      <c r="AB109" s="48">
        <v>0</v>
      </c>
      <c r="AC109" s="48">
        <v>0</v>
      </c>
      <c r="AD109" s="48">
        <v>0</v>
      </c>
      <c r="AE109" s="48">
        <v>0</v>
      </c>
      <c r="AF109" s="48">
        <v>0</v>
      </c>
      <c r="AG109" s="48">
        <v>0</v>
      </c>
      <c r="AH109" s="48">
        <v>0</v>
      </c>
      <c r="AI109" s="48">
        <v>0</v>
      </c>
      <c r="AJ109" s="48">
        <v>0</v>
      </c>
      <c r="AK109" s="48">
        <v>0</v>
      </c>
      <c r="AL109" s="48">
        <v>0</v>
      </c>
      <c r="AM109" s="48">
        <v>0</v>
      </c>
      <c r="AN109" s="48">
        <v>0</v>
      </c>
      <c r="AO109" s="48">
        <v>1</v>
      </c>
      <c r="AP109" s="61">
        <v>495056.36</v>
      </c>
      <c r="AQ109" s="65"/>
      <c r="AR109" s="48">
        <v>50</v>
      </c>
    </row>
    <row r="110" spans="1:44" s="54" customFormat="1" ht="60">
      <c r="A110" s="48">
        <v>103</v>
      </c>
      <c r="B110" s="59" t="s">
        <v>89</v>
      </c>
      <c r="C110" s="60" t="s">
        <v>274</v>
      </c>
      <c r="D110" s="50" t="s">
        <v>275</v>
      </c>
      <c r="E110" s="49" t="s">
        <v>70</v>
      </c>
      <c r="F110" s="48">
        <v>1</v>
      </c>
      <c r="G110" s="48">
        <v>0</v>
      </c>
      <c r="H110" s="48">
        <v>0</v>
      </c>
      <c r="I110" s="48">
        <f t="shared" si="3"/>
        <v>1</v>
      </c>
      <c r="J110" s="48">
        <v>1</v>
      </c>
      <c r="K110" s="48">
        <v>0</v>
      </c>
      <c r="L110" s="48">
        <v>0</v>
      </c>
      <c r="M110" s="48">
        <v>0</v>
      </c>
      <c r="N110" s="48">
        <v>0</v>
      </c>
      <c r="O110" s="48">
        <v>0</v>
      </c>
      <c r="P110" s="48">
        <v>0</v>
      </c>
      <c r="Q110" s="48">
        <v>0</v>
      </c>
      <c r="R110" s="48">
        <f t="shared" si="4"/>
        <v>0</v>
      </c>
      <c r="S110" s="51">
        <v>1</v>
      </c>
      <c r="T110" s="48">
        <v>0</v>
      </c>
      <c r="U110" s="48">
        <v>0</v>
      </c>
      <c r="V110" s="48">
        <v>1</v>
      </c>
      <c r="W110" s="51">
        <v>1</v>
      </c>
      <c r="X110" s="48">
        <v>0</v>
      </c>
      <c r="Y110" s="48">
        <v>0</v>
      </c>
      <c r="Z110" s="48">
        <v>0</v>
      </c>
      <c r="AA110" s="48">
        <v>0</v>
      </c>
      <c r="AB110" s="48">
        <v>0</v>
      </c>
      <c r="AC110" s="48">
        <v>0</v>
      </c>
      <c r="AD110" s="48">
        <v>0</v>
      </c>
      <c r="AE110" s="48">
        <v>0</v>
      </c>
      <c r="AF110" s="48">
        <v>0</v>
      </c>
      <c r="AG110" s="48">
        <v>0</v>
      </c>
      <c r="AH110" s="48">
        <v>0</v>
      </c>
      <c r="AI110" s="48">
        <v>0</v>
      </c>
      <c r="AJ110" s="48">
        <v>0</v>
      </c>
      <c r="AK110" s="48">
        <v>0</v>
      </c>
      <c r="AL110" s="48">
        <v>0</v>
      </c>
      <c r="AM110" s="48">
        <v>0</v>
      </c>
      <c r="AN110" s="48">
        <v>0</v>
      </c>
      <c r="AO110" s="48">
        <v>1</v>
      </c>
      <c r="AP110" s="61">
        <v>990099.8</v>
      </c>
      <c r="AQ110" s="65"/>
      <c r="AR110" s="48">
        <v>292</v>
      </c>
    </row>
    <row r="111" spans="1:44" s="54" customFormat="1" ht="60">
      <c r="A111" s="48">
        <v>104</v>
      </c>
      <c r="B111" s="59" t="s">
        <v>89</v>
      </c>
      <c r="C111" s="60" t="s">
        <v>276</v>
      </c>
      <c r="D111" s="50" t="s">
        <v>277</v>
      </c>
      <c r="E111" s="49" t="s">
        <v>70</v>
      </c>
      <c r="F111" s="48">
        <v>1</v>
      </c>
      <c r="G111" s="48">
        <v>0</v>
      </c>
      <c r="H111" s="48">
        <v>0</v>
      </c>
      <c r="I111" s="48">
        <f t="shared" si="3"/>
        <v>1</v>
      </c>
      <c r="J111" s="48">
        <v>1</v>
      </c>
      <c r="K111" s="48">
        <v>0</v>
      </c>
      <c r="L111" s="48">
        <v>0</v>
      </c>
      <c r="M111" s="48">
        <v>0</v>
      </c>
      <c r="N111" s="48">
        <v>0</v>
      </c>
      <c r="O111" s="48">
        <v>0</v>
      </c>
      <c r="P111" s="48">
        <v>0</v>
      </c>
      <c r="Q111" s="48">
        <v>0</v>
      </c>
      <c r="R111" s="48">
        <f t="shared" si="4"/>
        <v>0</v>
      </c>
      <c r="S111" s="48">
        <v>0.5</v>
      </c>
      <c r="T111" s="48">
        <v>0</v>
      </c>
      <c r="U111" s="48">
        <v>0</v>
      </c>
      <c r="V111" s="48">
        <f>SUM(S111:U111)</f>
        <v>0.5</v>
      </c>
      <c r="W111" s="57">
        <v>0.5</v>
      </c>
      <c r="X111" s="48">
        <v>0</v>
      </c>
      <c r="Y111" s="48">
        <v>0</v>
      </c>
      <c r="Z111" s="48">
        <v>0</v>
      </c>
      <c r="AA111" s="48">
        <v>0</v>
      </c>
      <c r="AB111" s="48">
        <v>0</v>
      </c>
      <c r="AC111" s="48">
        <v>0</v>
      </c>
      <c r="AD111" s="48">
        <v>0</v>
      </c>
      <c r="AE111" s="48">
        <v>0</v>
      </c>
      <c r="AF111" s="48">
        <v>0</v>
      </c>
      <c r="AG111" s="48">
        <v>0</v>
      </c>
      <c r="AH111" s="48">
        <v>0</v>
      </c>
      <c r="AI111" s="48">
        <v>0</v>
      </c>
      <c r="AJ111" s="48">
        <v>0</v>
      </c>
      <c r="AK111" s="48">
        <v>0</v>
      </c>
      <c r="AL111" s="48">
        <v>0</v>
      </c>
      <c r="AM111" s="48">
        <v>0</v>
      </c>
      <c r="AN111" s="48">
        <v>0</v>
      </c>
      <c r="AO111" s="48">
        <v>1</v>
      </c>
      <c r="AP111" s="61">
        <v>495052.23</v>
      </c>
      <c r="AQ111" s="65"/>
      <c r="AR111" s="48">
        <v>312</v>
      </c>
    </row>
    <row r="112" spans="1:44" s="54" customFormat="1" ht="60">
      <c r="A112" s="48">
        <v>105</v>
      </c>
      <c r="B112" s="59" t="s">
        <v>89</v>
      </c>
      <c r="C112" s="60" t="s">
        <v>278</v>
      </c>
      <c r="D112" s="50" t="s">
        <v>279</v>
      </c>
      <c r="E112" s="49" t="s">
        <v>70</v>
      </c>
      <c r="F112" s="48">
        <v>1</v>
      </c>
      <c r="G112" s="48">
        <v>0</v>
      </c>
      <c r="H112" s="48">
        <v>0</v>
      </c>
      <c r="I112" s="48">
        <f t="shared" si="3"/>
        <v>1</v>
      </c>
      <c r="J112" s="48">
        <v>1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</v>
      </c>
      <c r="R112" s="48">
        <f t="shared" si="4"/>
        <v>0</v>
      </c>
      <c r="S112" s="48">
        <v>0.5</v>
      </c>
      <c r="T112" s="48">
        <v>0</v>
      </c>
      <c r="U112" s="48">
        <v>0</v>
      </c>
      <c r="V112" s="48">
        <f>SUM(S112:U112)</f>
        <v>0.5</v>
      </c>
      <c r="W112" s="57">
        <v>0.5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48">
        <v>0</v>
      </c>
      <c r="AD112" s="48">
        <v>0</v>
      </c>
      <c r="AE112" s="48">
        <v>0</v>
      </c>
      <c r="AF112" s="48">
        <v>0</v>
      </c>
      <c r="AG112" s="48">
        <v>0</v>
      </c>
      <c r="AH112" s="48">
        <v>0</v>
      </c>
      <c r="AI112" s="48">
        <v>0</v>
      </c>
      <c r="AJ112" s="48">
        <v>0</v>
      </c>
      <c r="AK112" s="48">
        <v>0</v>
      </c>
      <c r="AL112" s="48">
        <v>0</v>
      </c>
      <c r="AM112" s="48">
        <v>0</v>
      </c>
      <c r="AN112" s="48">
        <v>0</v>
      </c>
      <c r="AO112" s="48">
        <v>1</v>
      </c>
      <c r="AP112" s="61">
        <v>495052.23</v>
      </c>
      <c r="AQ112" s="65"/>
      <c r="AR112" s="48">
        <v>312</v>
      </c>
    </row>
    <row r="113" spans="1:61" s="54" customFormat="1" ht="105">
      <c r="A113" s="48">
        <v>106</v>
      </c>
      <c r="B113" s="67" t="s">
        <v>280</v>
      </c>
      <c r="C113" s="67" t="s">
        <v>281</v>
      </c>
      <c r="D113" s="68" t="s">
        <v>282</v>
      </c>
      <c r="E113" s="69" t="s">
        <v>116</v>
      </c>
      <c r="F113" s="70">
        <v>1</v>
      </c>
      <c r="G113" s="70">
        <v>0</v>
      </c>
      <c r="H113" s="70">
        <v>0</v>
      </c>
      <c r="I113" s="70">
        <v>1</v>
      </c>
      <c r="J113" s="70">
        <v>1</v>
      </c>
      <c r="K113" s="70">
        <v>0</v>
      </c>
      <c r="L113" s="70">
        <v>0</v>
      </c>
      <c r="M113" s="70">
        <v>0</v>
      </c>
      <c r="N113" s="70">
        <v>0</v>
      </c>
      <c r="O113" s="70">
        <v>0</v>
      </c>
      <c r="P113" s="70">
        <v>0</v>
      </c>
      <c r="Q113" s="70">
        <v>0</v>
      </c>
      <c r="R113" s="70">
        <v>0</v>
      </c>
      <c r="S113" s="70">
        <v>0.6</v>
      </c>
      <c r="T113" s="70">
        <v>0</v>
      </c>
      <c r="U113" s="70">
        <v>0</v>
      </c>
      <c r="V113" s="70">
        <f>SUBTOTAL(9,S113:U113)</f>
        <v>0.6</v>
      </c>
      <c r="W113" s="70">
        <v>0.6</v>
      </c>
      <c r="X113" s="70">
        <v>0</v>
      </c>
      <c r="Y113" s="70">
        <v>0</v>
      </c>
      <c r="Z113" s="70">
        <v>0</v>
      </c>
      <c r="AA113" s="70">
        <v>0</v>
      </c>
      <c r="AB113" s="70">
        <v>0</v>
      </c>
      <c r="AC113" s="70">
        <v>0</v>
      </c>
      <c r="AD113" s="70">
        <v>0</v>
      </c>
      <c r="AE113" s="70">
        <v>0</v>
      </c>
      <c r="AF113" s="70">
        <v>0</v>
      </c>
      <c r="AG113" s="70">
        <v>0</v>
      </c>
      <c r="AH113" s="70">
        <v>0</v>
      </c>
      <c r="AI113" s="70">
        <v>0</v>
      </c>
      <c r="AJ113" s="70">
        <v>0</v>
      </c>
      <c r="AK113" s="70">
        <v>0</v>
      </c>
      <c r="AL113" s="70">
        <v>0</v>
      </c>
      <c r="AM113" s="70">
        <v>0</v>
      </c>
      <c r="AN113" s="70">
        <v>0</v>
      </c>
      <c r="AO113" s="70">
        <v>1</v>
      </c>
      <c r="AP113" s="71">
        <v>587118.75</v>
      </c>
      <c r="AQ113" s="65"/>
      <c r="AR113" s="70">
        <v>34</v>
      </c>
    </row>
    <row r="114" spans="1:61" s="54" customFormat="1" ht="90">
      <c r="A114" s="48">
        <v>107</v>
      </c>
      <c r="B114" s="67" t="s">
        <v>283</v>
      </c>
      <c r="C114" s="66" t="s">
        <v>284</v>
      </c>
      <c r="D114" s="72" t="s">
        <v>285</v>
      </c>
      <c r="E114" s="69" t="s">
        <v>1</v>
      </c>
      <c r="F114" s="70">
        <v>1</v>
      </c>
      <c r="G114" s="70">
        <v>0</v>
      </c>
      <c r="H114" s="70">
        <v>0</v>
      </c>
      <c r="I114" s="70">
        <v>1</v>
      </c>
      <c r="J114" s="70">
        <v>1</v>
      </c>
      <c r="K114" s="70">
        <v>0</v>
      </c>
      <c r="L114" s="70">
        <v>0</v>
      </c>
      <c r="M114" s="70">
        <v>0</v>
      </c>
      <c r="N114" s="70">
        <v>0</v>
      </c>
      <c r="O114" s="70">
        <v>0</v>
      </c>
      <c r="P114" s="70">
        <v>0</v>
      </c>
      <c r="Q114" s="70">
        <v>0</v>
      </c>
      <c r="R114" s="70">
        <v>0</v>
      </c>
      <c r="S114" s="70">
        <v>0.5</v>
      </c>
      <c r="T114" s="70">
        <v>0</v>
      </c>
      <c r="U114" s="70">
        <v>0</v>
      </c>
      <c r="V114" s="70">
        <f t="shared" ref="V114" si="6">SUBTOTAL(9,S114:U114)</f>
        <v>0.5</v>
      </c>
      <c r="W114" s="70">
        <v>0.5</v>
      </c>
      <c r="X114" s="70">
        <v>0</v>
      </c>
      <c r="Y114" s="70">
        <v>0</v>
      </c>
      <c r="Z114" s="70">
        <v>0</v>
      </c>
      <c r="AA114" s="70">
        <v>0</v>
      </c>
      <c r="AB114" s="70">
        <v>0</v>
      </c>
      <c r="AC114" s="70">
        <v>0</v>
      </c>
      <c r="AD114" s="70">
        <v>0</v>
      </c>
      <c r="AE114" s="70">
        <v>0</v>
      </c>
      <c r="AF114" s="70"/>
      <c r="AG114" s="70">
        <v>0</v>
      </c>
      <c r="AH114" s="70">
        <v>0</v>
      </c>
      <c r="AI114" s="70">
        <v>0</v>
      </c>
      <c r="AJ114" s="70">
        <v>0</v>
      </c>
      <c r="AK114" s="70">
        <v>0</v>
      </c>
      <c r="AL114" s="70">
        <v>0</v>
      </c>
      <c r="AM114" s="70">
        <v>0</v>
      </c>
      <c r="AN114" s="70">
        <v>0</v>
      </c>
      <c r="AO114" s="70">
        <v>1</v>
      </c>
      <c r="AP114" s="71">
        <v>490207.99</v>
      </c>
      <c r="AQ114" s="65"/>
      <c r="AR114" s="70">
        <v>17</v>
      </c>
    </row>
    <row r="115" spans="1:61" s="54" customFormat="1" ht="90">
      <c r="A115" s="48">
        <v>108</v>
      </c>
      <c r="B115" s="67" t="s">
        <v>283</v>
      </c>
      <c r="C115" s="66" t="s">
        <v>286</v>
      </c>
      <c r="D115" s="72" t="s">
        <v>287</v>
      </c>
      <c r="E115" s="69" t="s">
        <v>58</v>
      </c>
      <c r="F115" s="70">
        <v>1</v>
      </c>
      <c r="G115" s="70">
        <v>0</v>
      </c>
      <c r="H115" s="70">
        <v>0</v>
      </c>
      <c r="I115" s="70">
        <v>1</v>
      </c>
      <c r="J115" s="70">
        <v>1</v>
      </c>
      <c r="K115" s="70">
        <v>0</v>
      </c>
      <c r="L115" s="70">
        <v>0</v>
      </c>
      <c r="M115" s="70">
        <v>0</v>
      </c>
      <c r="N115" s="70">
        <v>0</v>
      </c>
      <c r="O115" s="70">
        <v>0</v>
      </c>
      <c r="P115" s="70">
        <v>0</v>
      </c>
      <c r="Q115" s="70">
        <v>0</v>
      </c>
      <c r="R115" s="70">
        <v>0</v>
      </c>
      <c r="S115" s="70">
        <v>0.3</v>
      </c>
      <c r="T115" s="70">
        <v>0</v>
      </c>
      <c r="U115" s="70">
        <v>0</v>
      </c>
      <c r="V115" s="70">
        <f>SUBTOTAL(9,S115:U115)</f>
        <v>0.3</v>
      </c>
      <c r="W115" s="70">
        <v>0.3</v>
      </c>
      <c r="X115" s="70">
        <v>0</v>
      </c>
      <c r="Y115" s="70">
        <v>0</v>
      </c>
      <c r="Z115" s="70">
        <v>0</v>
      </c>
      <c r="AA115" s="70">
        <v>0</v>
      </c>
      <c r="AB115" s="70">
        <v>0</v>
      </c>
      <c r="AC115" s="70">
        <v>0</v>
      </c>
      <c r="AD115" s="70">
        <v>0</v>
      </c>
      <c r="AE115" s="70">
        <v>0</v>
      </c>
      <c r="AF115" s="70">
        <v>0</v>
      </c>
      <c r="AG115" s="70">
        <v>0</v>
      </c>
      <c r="AH115" s="70">
        <v>0</v>
      </c>
      <c r="AI115" s="70">
        <v>0</v>
      </c>
      <c r="AJ115" s="70">
        <v>0</v>
      </c>
      <c r="AK115" s="70">
        <v>0</v>
      </c>
      <c r="AL115" s="70">
        <v>0</v>
      </c>
      <c r="AM115" s="70">
        <v>0</v>
      </c>
      <c r="AN115" s="70">
        <v>0</v>
      </c>
      <c r="AO115" s="70">
        <v>1</v>
      </c>
      <c r="AP115" s="71">
        <v>294154.67</v>
      </c>
      <c r="AQ115" s="65"/>
      <c r="AR115" s="70">
        <v>12</v>
      </c>
    </row>
    <row r="116" spans="1:61" s="78" customFormat="1" ht="75">
      <c r="A116" s="48">
        <v>109</v>
      </c>
      <c r="B116" s="67" t="s">
        <v>288</v>
      </c>
      <c r="C116" s="73" t="s">
        <v>289</v>
      </c>
      <c r="D116" s="74" t="s">
        <v>290</v>
      </c>
      <c r="E116" s="69" t="s">
        <v>116</v>
      </c>
      <c r="F116" s="75">
        <v>1</v>
      </c>
      <c r="G116" s="75">
        <v>0</v>
      </c>
      <c r="H116" s="75">
        <v>0</v>
      </c>
      <c r="I116" s="75">
        <v>1</v>
      </c>
      <c r="J116" s="75">
        <v>1</v>
      </c>
      <c r="K116" s="75">
        <v>0</v>
      </c>
      <c r="L116" s="75">
        <v>0</v>
      </c>
      <c r="M116" s="75">
        <v>0</v>
      </c>
      <c r="N116" s="75">
        <v>0</v>
      </c>
      <c r="O116" s="75">
        <v>0</v>
      </c>
      <c r="P116" s="75">
        <v>0</v>
      </c>
      <c r="Q116" s="75">
        <v>0</v>
      </c>
      <c r="R116" s="75">
        <v>0</v>
      </c>
      <c r="S116" s="75">
        <v>0.05</v>
      </c>
      <c r="T116" s="75">
        <v>0</v>
      </c>
      <c r="U116" s="75">
        <v>0</v>
      </c>
      <c r="V116" s="75">
        <v>0.05</v>
      </c>
      <c r="W116" s="76">
        <v>0.05</v>
      </c>
      <c r="X116" s="75">
        <v>0</v>
      </c>
      <c r="Y116" s="75">
        <v>0</v>
      </c>
      <c r="Z116" s="75">
        <v>0</v>
      </c>
      <c r="AA116" s="75">
        <v>0</v>
      </c>
      <c r="AB116" s="75">
        <v>0</v>
      </c>
      <c r="AC116" s="75">
        <v>0</v>
      </c>
      <c r="AD116" s="75">
        <v>0</v>
      </c>
      <c r="AE116" s="75">
        <v>0</v>
      </c>
      <c r="AF116" s="75">
        <v>0</v>
      </c>
      <c r="AG116" s="75">
        <v>0</v>
      </c>
      <c r="AH116" s="75">
        <v>0</v>
      </c>
      <c r="AI116" s="75">
        <v>0</v>
      </c>
      <c r="AJ116" s="75">
        <v>0</v>
      </c>
      <c r="AK116" s="75">
        <v>0</v>
      </c>
      <c r="AL116" s="75">
        <v>0</v>
      </c>
      <c r="AM116" s="75">
        <v>0</v>
      </c>
      <c r="AN116" s="75">
        <v>0</v>
      </c>
      <c r="AO116" s="75">
        <v>1</v>
      </c>
      <c r="AP116" s="77">
        <v>50000</v>
      </c>
      <c r="AQ116" s="65"/>
      <c r="AR116" s="75" t="s">
        <v>291</v>
      </c>
    </row>
    <row r="117" spans="1:61" s="54" customFormat="1" ht="45">
      <c r="A117" s="48">
        <v>110</v>
      </c>
      <c r="B117" s="67" t="s">
        <v>292</v>
      </c>
      <c r="C117" s="67" t="s">
        <v>293</v>
      </c>
      <c r="D117" s="79" t="s">
        <v>294</v>
      </c>
      <c r="E117" s="80" t="s">
        <v>78</v>
      </c>
      <c r="F117" s="70">
        <v>1</v>
      </c>
      <c r="G117" s="70">
        <v>0</v>
      </c>
      <c r="H117" s="70">
        <v>0</v>
      </c>
      <c r="I117" s="70">
        <v>1</v>
      </c>
      <c r="J117" s="70">
        <v>1</v>
      </c>
      <c r="K117" s="70">
        <v>0</v>
      </c>
      <c r="L117" s="70">
        <v>0</v>
      </c>
      <c r="M117" s="70">
        <v>0</v>
      </c>
      <c r="N117" s="70">
        <v>0</v>
      </c>
      <c r="O117" s="70">
        <v>0</v>
      </c>
      <c r="P117" s="70">
        <v>0</v>
      </c>
      <c r="Q117" s="70">
        <v>0</v>
      </c>
      <c r="R117" s="70">
        <v>0</v>
      </c>
      <c r="S117" s="70">
        <v>0.09</v>
      </c>
      <c r="T117" s="70">
        <v>0</v>
      </c>
      <c r="U117" s="70">
        <v>0</v>
      </c>
      <c r="V117" s="70">
        <v>0.09</v>
      </c>
      <c r="W117" s="70">
        <v>0.09</v>
      </c>
      <c r="X117" s="70">
        <v>0</v>
      </c>
      <c r="Y117" s="70">
        <v>0</v>
      </c>
      <c r="Z117" s="70">
        <v>0</v>
      </c>
      <c r="AA117" s="70">
        <v>0</v>
      </c>
      <c r="AB117" s="70">
        <v>0</v>
      </c>
      <c r="AC117" s="70">
        <v>0</v>
      </c>
      <c r="AD117" s="70">
        <v>0</v>
      </c>
      <c r="AE117" s="70">
        <v>0</v>
      </c>
      <c r="AF117" s="70">
        <v>0</v>
      </c>
      <c r="AG117" s="70">
        <v>0</v>
      </c>
      <c r="AH117" s="70">
        <v>0</v>
      </c>
      <c r="AI117" s="70">
        <v>0</v>
      </c>
      <c r="AJ117" s="70">
        <v>0</v>
      </c>
      <c r="AK117" s="70">
        <v>0</v>
      </c>
      <c r="AL117" s="70">
        <v>0</v>
      </c>
      <c r="AM117" s="70">
        <v>0</v>
      </c>
      <c r="AN117" s="70">
        <v>0</v>
      </c>
      <c r="AO117" s="70">
        <v>1</v>
      </c>
      <c r="AP117" s="81" t="s">
        <v>295</v>
      </c>
      <c r="AQ117" s="65"/>
      <c r="AR117" s="70">
        <v>70</v>
      </c>
    </row>
    <row r="118" spans="1:61" s="54" customFormat="1" ht="45">
      <c r="A118" s="48">
        <v>111</v>
      </c>
      <c r="B118" s="67" t="s">
        <v>292</v>
      </c>
      <c r="C118" s="67" t="s">
        <v>296</v>
      </c>
      <c r="D118" s="79" t="s">
        <v>297</v>
      </c>
      <c r="E118" s="80" t="s">
        <v>140</v>
      </c>
      <c r="F118" s="70">
        <v>1</v>
      </c>
      <c r="G118" s="70">
        <v>0</v>
      </c>
      <c r="H118" s="70">
        <v>0</v>
      </c>
      <c r="I118" s="70">
        <v>1</v>
      </c>
      <c r="J118" s="70">
        <v>1</v>
      </c>
      <c r="K118" s="70">
        <v>0</v>
      </c>
      <c r="L118" s="70">
        <v>0</v>
      </c>
      <c r="M118" s="70">
        <v>0</v>
      </c>
      <c r="N118" s="70">
        <v>0</v>
      </c>
      <c r="O118" s="70">
        <v>0</v>
      </c>
      <c r="P118" s="70">
        <v>0</v>
      </c>
      <c r="Q118" s="70">
        <v>0</v>
      </c>
      <c r="R118" s="70">
        <v>0</v>
      </c>
      <c r="S118" s="70">
        <v>0.1</v>
      </c>
      <c r="T118" s="70">
        <v>0</v>
      </c>
      <c r="U118" s="70">
        <v>0</v>
      </c>
      <c r="V118" s="70">
        <v>0.1</v>
      </c>
      <c r="W118" s="70">
        <v>0.1</v>
      </c>
      <c r="X118" s="70">
        <v>0</v>
      </c>
      <c r="Y118" s="70">
        <v>0</v>
      </c>
      <c r="Z118" s="70">
        <v>0</v>
      </c>
      <c r="AA118" s="70">
        <v>0</v>
      </c>
      <c r="AB118" s="70">
        <v>0</v>
      </c>
      <c r="AC118" s="70">
        <v>0</v>
      </c>
      <c r="AD118" s="70">
        <v>0</v>
      </c>
      <c r="AE118" s="70">
        <v>0</v>
      </c>
      <c r="AF118" s="70">
        <v>0</v>
      </c>
      <c r="AG118" s="70">
        <v>0</v>
      </c>
      <c r="AH118" s="70">
        <v>0</v>
      </c>
      <c r="AI118" s="70">
        <v>0</v>
      </c>
      <c r="AJ118" s="70">
        <v>1</v>
      </c>
      <c r="AK118" s="70">
        <v>0</v>
      </c>
      <c r="AL118" s="70">
        <v>0</v>
      </c>
      <c r="AM118" s="70">
        <v>0</v>
      </c>
      <c r="AN118" s="70">
        <v>0</v>
      </c>
      <c r="AO118" s="70">
        <v>0</v>
      </c>
      <c r="AP118" s="82"/>
      <c r="AQ118" s="65"/>
      <c r="AR118" s="70"/>
    </row>
    <row r="119" spans="1:61" s="54" customFormat="1" ht="57">
      <c r="A119" s="48">
        <v>112</v>
      </c>
      <c r="B119" s="67" t="s">
        <v>292</v>
      </c>
      <c r="C119" s="67" t="s">
        <v>298</v>
      </c>
      <c r="D119" s="79" t="s">
        <v>299</v>
      </c>
      <c r="E119" s="80" t="s">
        <v>107</v>
      </c>
      <c r="F119" s="70">
        <v>1</v>
      </c>
      <c r="G119" s="70">
        <v>0</v>
      </c>
      <c r="H119" s="70">
        <v>0</v>
      </c>
      <c r="I119" s="70">
        <v>1</v>
      </c>
      <c r="J119" s="70">
        <v>1</v>
      </c>
      <c r="K119" s="70">
        <v>0</v>
      </c>
      <c r="L119" s="70">
        <v>0</v>
      </c>
      <c r="M119" s="70">
        <v>0</v>
      </c>
      <c r="N119" s="70">
        <v>0</v>
      </c>
      <c r="O119" s="70">
        <v>0</v>
      </c>
      <c r="P119" s="70">
        <v>0</v>
      </c>
      <c r="Q119" s="70">
        <v>0</v>
      </c>
      <c r="R119" s="70">
        <v>0</v>
      </c>
      <c r="S119" s="70">
        <v>0.1</v>
      </c>
      <c r="T119" s="70">
        <v>0</v>
      </c>
      <c r="U119" s="70">
        <v>0</v>
      </c>
      <c r="V119" s="70">
        <v>0.1</v>
      </c>
      <c r="W119" s="70">
        <v>0.1</v>
      </c>
      <c r="X119" s="70">
        <v>0</v>
      </c>
      <c r="Y119" s="70">
        <v>0</v>
      </c>
      <c r="Z119" s="70">
        <v>0</v>
      </c>
      <c r="AA119" s="70">
        <v>0</v>
      </c>
      <c r="AB119" s="70">
        <v>0</v>
      </c>
      <c r="AC119" s="70">
        <v>0</v>
      </c>
      <c r="AD119" s="70">
        <v>0</v>
      </c>
      <c r="AE119" s="70">
        <v>0</v>
      </c>
      <c r="AF119" s="70">
        <v>0</v>
      </c>
      <c r="AG119" s="70">
        <v>0</v>
      </c>
      <c r="AH119" s="70">
        <v>0</v>
      </c>
      <c r="AI119" s="70">
        <v>0</v>
      </c>
      <c r="AJ119" s="70">
        <v>1</v>
      </c>
      <c r="AK119" s="70">
        <v>0</v>
      </c>
      <c r="AL119" s="70">
        <v>0</v>
      </c>
      <c r="AM119" s="70">
        <v>0</v>
      </c>
      <c r="AN119" s="70">
        <v>0</v>
      </c>
      <c r="AO119" s="70">
        <v>0</v>
      </c>
      <c r="AP119" s="83"/>
      <c r="AQ119" s="65"/>
      <c r="AR119" s="70"/>
    </row>
    <row r="120" spans="1:61" s="54" customFormat="1">
      <c r="A120" s="84" t="s">
        <v>300</v>
      </c>
      <c r="B120" s="85"/>
      <c r="C120" s="85"/>
      <c r="D120" s="85"/>
      <c r="E120" s="86"/>
      <c r="F120" s="70">
        <f>SUM(F8:F119)</f>
        <v>112</v>
      </c>
      <c r="G120" s="70">
        <f t="shared" ref="G120:AR120" si="7">SUM(G8:G119)</f>
        <v>0</v>
      </c>
      <c r="H120" s="70">
        <f t="shared" si="7"/>
        <v>0</v>
      </c>
      <c r="I120" s="70">
        <f t="shared" si="7"/>
        <v>112</v>
      </c>
      <c r="J120" s="70">
        <f t="shared" si="7"/>
        <v>112</v>
      </c>
      <c r="K120" s="70">
        <f t="shared" si="7"/>
        <v>0</v>
      </c>
      <c r="L120" s="70">
        <f t="shared" si="7"/>
        <v>0</v>
      </c>
      <c r="M120" s="70">
        <f t="shared" si="7"/>
        <v>0</v>
      </c>
      <c r="N120" s="70">
        <f t="shared" si="7"/>
        <v>0</v>
      </c>
      <c r="O120" s="70">
        <f t="shared" si="7"/>
        <v>0</v>
      </c>
      <c r="P120" s="70">
        <f t="shared" si="7"/>
        <v>0</v>
      </c>
      <c r="Q120" s="70">
        <f t="shared" si="7"/>
        <v>0</v>
      </c>
      <c r="R120" s="70" t="e">
        <f t="shared" si="7"/>
        <v>#REF!</v>
      </c>
      <c r="S120" s="70">
        <f t="shared" si="7"/>
        <v>59.24</v>
      </c>
      <c r="T120" s="70">
        <f t="shared" si="7"/>
        <v>0</v>
      </c>
      <c r="U120" s="70">
        <f t="shared" si="7"/>
        <v>0</v>
      </c>
      <c r="V120" s="70">
        <f t="shared" si="7"/>
        <v>59.24</v>
      </c>
      <c r="W120" s="70">
        <f t="shared" si="7"/>
        <v>59.24</v>
      </c>
      <c r="X120" s="70">
        <f t="shared" si="7"/>
        <v>0</v>
      </c>
      <c r="Y120" s="70">
        <f t="shared" si="7"/>
        <v>0</v>
      </c>
      <c r="Z120" s="70">
        <f t="shared" si="7"/>
        <v>0</v>
      </c>
      <c r="AA120" s="70">
        <f t="shared" si="7"/>
        <v>0</v>
      </c>
      <c r="AB120" s="70">
        <f t="shared" si="7"/>
        <v>0</v>
      </c>
      <c r="AC120" s="70">
        <f t="shared" si="7"/>
        <v>0</v>
      </c>
      <c r="AD120" s="70">
        <f t="shared" si="7"/>
        <v>0</v>
      </c>
      <c r="AE120" s="70">
        <f t="shared" si="7"/>
        <v>0</v>
      </c>
      <c r="AF120" s="70">
        <f t="shared" si="7"/>
        <v>0</v>
      </c>
      <c r="AG120" s="70">
        <f t="shared" si="7"/>
        <v>0</v>
      </c>
      <c r="AH120" s="70">
        <f t="shared" si="7"/>
        <v>0</v>
      </c>
      <c r="AI120" s="70">
        <f t="shared" si="7"/>
        <v>0</v>
      </c>
      <c r="AJ120" s="70">
        <f>SUM(AJ8:AJ119)</f>
        <v>2</v>
      </c>
      <c r="AK120" s="70">
        <f t="shared" si="7"/>
        <v>0</v>
      </c>
      <c r="AL120" s="70">
        <f t="shared" si="7"/>
        <v>0</v>
      </c>
      <c r="AM120" s="70">
        <f t="shared" si="7"/>
        <v>0</v>
      </c>
      <c r="AN120" s="70">
        <f t="shared" si="7"/>
        <v>0</v>
      </c>
      <c r="AO120" s="70">
        <f t="shared" si="7"/>
        <v>110</v>
      </c>
      <c r="AP120" s="71">
        <f>SUM(AP8:AP119)</f>
        <v>56743388.340000004</v>
      </c>
      <c r="AQ120" s="71">
        <f>SUM(AQ8:AQ119)</f>
        <v>1523836.9100000001</v>
      </c>
      <c r="AR120" s="70">
        <f t="shared" si="7"/>
        <v>32090</v>
      </c>
    </row>
    <row r="121" spans="1:61" s="91" customFormat="1" ht="15.75" customHeight="1">
      <c r="A121" s="87"/>
      <c r="B121" s="88"/>
      <c r="C121" s="88"/>
      <c r="D121" s="89"/>
      <c r="E121" s="90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</row>
    <row r="122" spans="1:61" ht="30" customHeight="1">
      <c r="C122" s="92"/>
      <c r="D122" s="92"/>
      <c r="E122" s="93" t="s">
        <v>28</v>
      </c>
      <c r="F122" s="94" t="s">
        <v>301</v>
      </c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Y122" s="94" t="s">
        <v>302</v>
      </c>
      <c r="Z122" s="94"/>
      <c r="AA122" s="94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  <c r="AP122" s="95"/>
      <c r="AQ122" s="96"/>
    </row>
    <row r="123" spans="1:61" ht="29.25" customHeight="1">
      <c r="C123" s="92"/>
      <c r="D123" s="92"/>
      <c r="E123" s="93" t="s">
        <v>29</v>
      </c>
      <c r="F123" s="97" t="s">
        <v>303</v>
      </c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9"/>
      <c r="Y123" s="94" t="s">
        <v>304</v>
      </c>
      <c r="Z123" s="94"/>
      <c r="AA123" s="94"/>
      <c r="AB123" s="94"/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4"/>
      <c r="AP123" s="95"/>
      <c r="AQ123" s="96"/>
      <c r="AR123" s="100"/>
      <c r="AS123" s="100"/>
      <c r="AT123" s="100"/>
      <c r="AU123" s="100"/>
      <c r="AV123" s="100"/>
      <c r="AW123" s="100"/>
      <c r="AX123" s="100"/>
      <c r="AY123" s="100"/>
      <c r="AZ123" s="100"/>
      <c r="BA123" s="100"/>
      <c r="BB123" s="100"/>
      <c r="BC123" s="100"/>
      <c r="BD123" s="100"/>
      <c r="BE123" s="100"/>
      <c r="BF123" s="100"/>
      <c r="BG123" s="100"/>
      <c r="BH123" s="100"/>
      <c r="BI123" s="100"/>
    </row>
    <row r="124" spans="1:61" ht="17.25" customHeight="1">
      <c r="C124" s="92"/>
      <c r="D124" s="92"/>
      <c r="E124" s="93" t="s">
        <v>30</v>
      </c>
      <c r="F124" s="97" t="s">
        <v>305</v>
      </c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9"/>
      <c r="Y124" s="94" t="s">
        <v>306</v>
      </c>
      <c r="Z124" s="94"/>
      <c r="AA124" s="94"/>
      <c r="AB124" s="94"/>
      <c r="AC124" s="94"/>
      <c r="AD124" s="94"/>
      <c r="AE124" s="94"/>
      <c r="AF124" s="94"/>
      <c r="AG124" s="94"/>
      <c r="AH124" s="94"/>
      <c r="AI124" s="94"/>
      <c r="AJ124" s="94"/>
      <c r="AK124" s="94"/>
      <c r="AL124" s="94"/>
      <c r="AM124" s="94"/>
      <c r="AN124" s="94"/>
      <c r="AO124" s="94"/>
      <c r="AP124" s="95"/>
      <c r="AQ124" s="96"/>
      <c r="AR124" s="100"/>
      <c r="AS124" s="100"/>
      <c r="AT124" s="100"/>
      <c r="AU124" s="100"/>
      <c r="AV124" s="100"/>
      <c r="AW124" s="100"/>
      <c r="AX124" s="100"/>
      <c r="AY124" s="100"/>
      <c r="AZ124" s="100"/>
      <c r="BA124" s="100"/>
      <c r="BB124" s="100"/>
      <c r="BC124" s="100"/>
      <c r="BD124" s="100"/>
      <c r="BE124" s="100"/>
      <c r="BF124" s="100"/>
      <c r="BG124" s="100"/>
      <c r="BH124" s="100"/>
      <c r="BI124" s="100"/>
    </row>
    <row r="125" spans="1:61" ht="27.75" customHeight="1">
      <c r="C125" s="92"/>
      <c r="D125" s="92"/>
      <c r="E125" s="93" t="s">
        <v>31</v>
      </c>
      <c r="F125" s="97" t="s">
        <v>307</v>
      </c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9"/>
      <c r="Y125" s="94" t="s">
        <v>308</v>
      </c>
      <c r="Z125" s="94"/>
      <c r="AA125" s="94"/>
      <c r="AB125" s="94"/>
      <c r="AC125" s="94"/>
      <c r="AD125" s="94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  <c r="AO125" s="94"/>
      <c r="AP125" s="95"/>
      <c r="AQ125" s="96"/>
      <c r="AR125" s="100"/>
      <c r="AS125" s="100"/>
      <c r="AT125" s="100"/>
      <c r="AU125" s="100"/>
      <c r="AV125" s="100"/>
      <c r="AW125" s="100"/>
      <c r="AX125" s="100"/>
      <c r="AY125" s="100"/>
      <c r="AZ125" s="100"/>
      <c r="BA125" s="100"/>
      <c r="BB125" s="100"/>
      <c r="BC125" s="100"/>
      <c r="BD125" s="100"/>
      <c r="BE125" s="100"/>
      <c r="BF125" s="100"/>
      <c r="BG125" s="100"/>
      <c r="BH125" s="100"/>
      <c r="BI125" s="100"/>
    </row>
    <row r="126" spans="1:61" ht="31.5" customHeight="1">
      <c r="C126" s="92"/>
      <c r="D126" s="92"/>
      <c r="E126" s="93" t="s">
        <v>32</v>
      </c>
      <c r="F126" s="97" t="s">
        <v>309</v>
      </c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9"/>
      <c r="Y126" s="94" t="s">
        <v>310</v>
      </c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5"/>
      <c r="AQ126" s="96"/>
      <c r="AR126" s="100"/>
      <c r="AS126" s="100"/>
      <c r="AT126" s="100"/>
      <c r="AU126" s="100"/>
      <c r="AV126" s="100"/>
      <c r="AW126" s="100"/>
      <c r="AX126" s="100"/>
      <c r="AY126" s="100"/>
      <c r="AZ126" s="100"/>
      <c r="BA126" s="100"/>
      <c r="BB126" s="100"/>
      <c r="BC126" s="100"/>
      <c r="BD126" s="100"/>
      <c r="BE126" s="100"/>
      <c r="BF126" s="100"/>
      <c r="BG126" s="100"/>
      <c r="BH126" s="100"/>
      <c r="BI126" s="100"/>
    </row>
    <row r="127" spans="1:61" ht="34.5" customHeight="1">
      <c r="C127" s="92"/>
      <c r="D127" s="92"/>
      <c r="E127" s="101" t="s">
        <v>33</v>
      </c>
      <c r="F127" s="97" t="s">
        <v>311</v>
      </c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9"/>
      <c r="Y127" s="94" t="s">
        <v>312</v>
      </c>
      <c r="Z127" s="94"/>
      <c r="AA127" s="94"/>
      <c r="AB127" s="94"/>
      <c r="AC127" s="94"/>
      <c r="AD127" s="94"/>
      <c r="AE127" s="94"/>
      <c r="AF127" s="94"/>
      <c r="AG127" s="94"/>
      <c r="AH127" s="94"/>
      <c r="AI127" s="94"/>
      <c r="AJ127" s="94"/>
      <c r="AK127" s="94"/>
      <c r="AL127" s="94"/>
      <c r="AM127" s="94"/>
      <c r="AN127" s="94"/>
      <c r="AO127" s="94"/>
      <c r="AP127" s="95"/>
      <c r="AQ127" s="96"/>
      <c r="AR127" s="100"/>
      <c r="AS127" s="100"/>
      <c r="AT127" s="100"/>
      <c r="AU127" s="100"/>
      <c r="AV127" s="100"/>
      <c r="AW127" s="100"/>
      <c r="AX127" s="100"/>
      <c r="AY127" s="100"/>
      <c r="AZ127" s="100"/>
      <c r="BA127" s="100"/>
      <c r="BB127" s="100"/>
      <c r="BC127" s="100"/>
      <c r="BD127" s="100"/>
      <c r="BE127" s="100"/>
      <c r="BF127" s="100"/>
      <c r="BG127" s="100"/>
      <c r="BH127" s="100"/>
      <c r="BI127" s="100"/>
    </row>
    <row r="128" spans="1:61" ht="32.25" customHeight="1">
      <c r="C128" s="92"/>
      <c r="D128" s="92"/>
      <c r="E128" s="93" t="s">
        <v>34</v>
      </c>
      <c r="F128" s="97" t="s">
        <v>313</v>
      </c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9"/>
      <c r="Y128" s="102" t="s">
        <v>314</v>
      </c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4"/>
      <c r="AQ128" s="96"/>
    </row>
    <row r="129" spans="3:43">
      <c r="C129" s="92"/>
      <c r="D129" s="92"/>
      <c r="E129" s="93" t="s">
        <v>35</v>
      </c>
      <c r="F129" s="97" t="s">
        <v>315</v>
      </c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9"/>
      <c r="Y129" s="102" t="s">
        <v>316</v>
      </c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4"/>
      <c r="AQ129" s="96"/>
    </row>
    <row r="130" spans="3:43" ht="31.5" customHeight="1">
      <c r="C130" s="92"/>
      <c r="D130" s="92"/>
      <c r="E130" s="93" t="s">
        <v>36</v>
      </c>
      <c r="F130" s="94" t="s">
        <v>317</v>
      </c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Y130" s="102" t="s">
        <v>318</v>
      </c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4"/>
      <c r="AQ130" s="96"/>
    </row>
    <row r="131" spans="3:43">
      <c r="C131" s="105"/>
      <c r="F131">
        <f>SUBTOTAL(9,F113:F116)</f>
        <v>4</v>
      </c>
      <c r="AP131"/>
      <c r="AQ131"/>
    </row>
  </sheetData>
  <autoFilter ref="A7:BI130"/>
  <mergeCells count="55">
    <mergeCell ref="F129:V129"/>
    <mergeCell ref="Y129:AP129"/>
    <mergeCell ref="F130:V130"/>
    <mergeCell ref="Y130:AP130"/>
    <mergeCell ref="F127:V127"/>
    <mergeCell ref="Y127:AP127"/>
    <mergeCell ref="AR127:BG127"/>
    <mergeCell ref="BH127:BI127"/>
    <mergeCell ref="F128:V128"/>
    <mergeCell ref="Y128:AP128"/>
    <mergeCell ref="F125:V125"/>
    <mergeCell ref="Y125:AP125"/>
    <mergeCell ref="AR125:BG125"/>
    <mergeCell ref="BH125:BI125"/>
    <mergeCell ref="F126:V126"/>
    <mergeCell ref="Y126:AP126"/>
    <mergeCell ref="AR126:BG126"/>
    <mergeCell ref="BH126:BI126"/>
    <mergeCell ref="AR123:BG123"/>
    <mergeCell ref="BH123:BI123"/>
    <mergeCell ref="F124:V124"/>
    <mergeCell ref="Y124:AP124"/>
    <mergeCell ref="AR124:BG124"/>
    <mergeCell ref="BH124:BI124"/>
    <mergeCell ref="AP117:AP119"/>
    <mergeCell ref="A120:E120"/>
    <mergeCell ref="F122:V122"/>
    <mergeCell ref="Y122:AP122"/>
    <mergeCell ref="F123:V123"/>
    <mergeCell ref="Y123:AP123"/>
    <mergeCell ref="AG6:AJ6"/>
    <mergeCell ref="AK6:AK7"/>
    <mergeCell ref="AL6:AL7"/>
    <mergeCell ref="AM6:AM7"/>
    <mergeCell ref="AN6:AN7"/>
    <mergeCell ref="AO6:AO7"/>
    <mergeCell ref="S5:AE5"/>
    <mergeCell ref="AF5:AO5"/>
    <mergeCell ref="AP5:AP7"/>
    <mergeCell ref="AQ5:AQ7"/>
    <mergeCell ref="AR5:AR7"/>
    <mergeCell ref="F6:I6"/>
    <mergeCell ref="J6:R6"/>
    <mergeCell ref="S6:V6"/>
    <mergeCell ref="W6:AE6"/>
    <mergeCell ref="AF6:AF7"/>
    <mergeCell ref="AH1:AR1"/>
    <mergeCell ref="A2:B2"/>
    <mergeCell ref="C2:AR2"/>
    <mergeCell ref="A5:A7"/>
    <mergeCell ref="B5:B7"/>
    <mergeCell ref="C5:C7"/>
    <mergeCell ref="D5:D7"/>
    <mergeCell ref="E5:E7"/>
    <mergeCell ref="F5:R5"/>
  </mergeCells>
  <pageMargins left="0.7" right="0.7" top="0.75" bottom="0.75" header="0.3" footer="0.3"/>
  <pageSetup paperSize="5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</vt:lpstr>
      <vt:lpstr>ALL!Print_Area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PLD</dc:creator>
  <cp:lastModifiedBy>PLD</cp:lastModifiedBy>
  <dcterms:created xsi:type="dcterms:W3CDTF">2021-01-18T22:23:03Z</dcterms:created>
  <dcterms:modified xsi:type="dcterms:W3CDTF">2021-01-18T22:25:24Z</dcterms:modified>
</cp:coreProperties>
</file>